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5"/>
  </bookViews>
  <sheets>
    <sheet name="US Sen &amp; US Rep Gov" sheetId="1" r:id="rId1"/>
    <sheet name="Lt Gov - St Treas" sheetId="2" r:id="rId2"/>
    <sheet name="AG &amp; Sup Int" sheetId="3" r:id="rId3"/>
    <sheet name="St Jud &amp; Voting Stats" sheetId="4" r:id="rId4"/>
    <sheet name="Leg &amp; County" sheetId="5" r:id="rId5"/>
    <sheet name="Dist Jdg" sheetId="6" r:id="rId6"/>
    <sheet name="Precinct" sheetId="7" r:id="rId7"/>
    <sheet name="Special Questions" sheetId="8" r:id="rId8"/>
  </sheets>
  <definedNames>
    <definedName name="_xlnm.Print_Titles" localSheetId="2">'AG &amp; Sup Int'!$A:$A</definedName>
    <definedName name="_xlnm.Print_Titles" localSheetId="4">'Leg &amp; County'!$1:$6</definedName>
    <definedName name="_xlnm.Print_Titles" localSheetId="1">'Lt Gov - St Treas'!$A:$A</definedName>
    <definedName name="_xlnm.Print_Titles" localSheetId="7">'Special Questions'!$A:$A</definedName>
    <definedName name="_xlnm.Print_Titles" localSheetId="3">'St Jud &amp; Voting Stats'!$A:$A</definedName>
    <definedName name="_xlnm.Print_Titles" localSheetId="0">'US Sen &amp; US Rep Gov'!$A:$A</definedName>
  </definedNames>
  <calcPr fullCalcOnLoad="1"/>
</workbook>
</file>

<file path=xl/sharedStrings.xml><?xml version="1.0" encoding="utf-8"?>
<sst xmlns="http://schemas.openxmlformats.org/spreadsheetml/2006/main" count="306" uniqueCount="147">
  <si>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</si>
  <si>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</si>
  <si>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</si>
  <si>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</si>
  <si>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</si>
  <si>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</si>
  <si>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</si>
  <si>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</si>
  <si>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</si>
  <si>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</si>
  <si>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</si>
  <si>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</si>
  <si>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</si>
  <si>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</si>
  <si>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</si>
  <si>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</si>
  <si>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</si>
  <si>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</si>
  <si>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</si>
  <si>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</si>
  <si>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</si>
  <si>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</si>
  <si>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</si>
  <si>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</si>
  <si>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</si>
  <si>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</si>
  <si>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</si>
  <si>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</si>
  <si>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</si>
  <si>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</si>
  <si>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</si>
  <si>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</si>
  <si>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</si>
  <si>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</si>
  <si>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</si>
  <si>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</si>
  <si>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</si>
  <si>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</si>
  <si>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</si>
  <si>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</si>
  <si>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</si>
  <si>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</si>
  <si>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</si>
  <si>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</si>
  <si>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</si>
  <si>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</si>
  <si>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</si>
  <si>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</si>
  <si>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</si>
  <si>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</si>
  <si>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</si>
  <si>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</si>
  <si>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</si>
  <si>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</si>
  <si>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</si>
  <si>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</si>
  <si>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</si>
  <si>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</si>
  <si>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</si>
  <si>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</si>
  <si>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</si>
  <si>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</si>
  <si>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</si>
  <si>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</si>
  <si>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</si>
  <si>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</si>
  <si>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</si>
  <si>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</si>
  <si>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</si>
  <si>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</si>
  <si>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</si>
  <si>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</si>
  <si>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</si>
  <si>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</si>
  <si>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</si>
  <si>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</si>
  <si>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</si>
  <si>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</si>
  <si>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</si>
  <si>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</si>
  <si>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</si>
  <si>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</si>
  <si>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</si>
  <si>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</si>
  <si>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</si>
  <si>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In Favor Of</t>
  </si>
  <si>
    <t>Against</t>
  </si>
  <si>
    <t>Holli Woodings</t>
  </si>
  <si>
    <t>Bishop-Court</t>
  </si>
  <si>
    <t>Canyonside</t>
  </si>
  <si>
    <t>Eden</t>
  </si>
  <si>
    <t>Falls City</t>
  </si>
  <si>
    <t>Hazelton</t>
  </si>
  <si>
    <t>Northeast</t>
  </si>
  <si>
    <t>Northwest</t>
  </si>
  <si>
    <t>Shepherd-View</t>
  </si>
  <si>
    <t xml:space="preserve">Southeast </t>
  </si>
  <si>
    <t>Southwest</t>
  </si>
  <si>
    <t>Absentee</t>
  </si>
  <si>
    <t>DISTRICT 2</t>
  </si>
  <si>
    <t>Richard Stallings</t>
  </si>
  <si>
    <t>Mike Simpson</t>
  </si>
  <si>
    <t>Bryan D. Smith</t>
  </si>
  <si>
    <t>LEGISLATIVE DIST 25</t>
  </si>
  <si>
    <t>Jim Patrick</t>
  </si>
  <si>
    <t>Maxine T Bell</t>
  </si>
  <si>
    <t>Clark Kauffman</t>
  </si>
  <si>
    <t>Bill Baker</t>
  </si>
  <si>
    <t>Cathy Roemer</t>
  </si>
  <si>
    <t>Charles M. Howell</t>
  </si>
  <si>
    <t>Michelle Emerson</t>
  </si>
  <si>
    <t>Tevian Ekren-Kober</t>
  </si>
  <si>
    <t>Teresa M. Oneida</t>
  </si>
  <si>
    <t>Rick Haberman</t>
  </si>
  <si>
    <t>Gerald Brant</t>
  </si>
  <si>
    <t>Judge Bevan</t>
  </si>
  <si>
    <t>G. Richard Bevan</t>
  </si>
  <si>
    <t>Judge Brody</t>
  </si>
  <si>
    <t>Jonathan P. Brody</t>
  </si>
  <si>
    <t>Judge Butler</t>
  </si>
  <si>
    <t>John K. Butler</t>
  </si>
  <si>
    <t>Judge Crabtree</t>
  </si>
  <si>
    <t>Michael R. Crabtree</t>
  </si>
  <si>
    <t>Judge Elgee</t>
  </si>
  <si>
    <t>Robert J. Elgee</t>
  </si>
  <si>
    <t>Judge Stoker</t>
  </si>
  <si>
    <t>Randy J. Stoker</t>
  </si>
  <si>
    <t>Judge Wildman</t>
  </si>
  <si>
    <t>Eric J. Wildman</t>
  </si>
  <si>
    <t>DISTRICT #5</t>
  </si>
  <si>
    <t>Dale Ross</t>
  </si>
  <si>
    <t>Mark S. Swenson</t>
  </si>
  <si>
    <t>Elizabeth Jones</t>
  </si>
  <si>
    <t>J. Douglas Carlquist</t>
  </si>
  <si>
    <t>Delbert Kohtz</t>
  </si>
  <si>
    <t>B. Roy Prescott</t>
  </si>
  <si>
    <t>Douglas Huettig</t>
  </si>
  <si>
    <t>Mike Dahmer</t>
  </si>
  <si>
    <t>Brandy Presnell</t>
  </si>
  <si>
    <t>Shepherd View</t>
  </si>
  <si>
    <t>Jack Nelsen</t>
  </si>
  <si>
    <t>Kent Thibault</t>
  </si>
  <si>
    <t>Southeast</t>
  </si>
  <si>
    <t>Colleen F. Bench</t>
  </si>
  <si>
    <t xml:space="preserve">Valley School </t>
  </si>
  <si>
    <t>District 262</t>
  </si>
  <si>
    <t>Supplemental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</si>
</sst>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3" fontId="8" fillId="0" borderId="55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6" fillId="33" borderId="58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Fill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/>
    </xf>
    <xf numFmtId="164" fontId="6" fillId="0" borderId="51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3" xfId="0" applyNumberFormat="1" applyFont="1" applyFill="1" applyBorder="1" applyAlignment="1" applyProtection="1">
      <alignment horizontal="center"/>
      <protection locked="0"/>
    </xf>
    <xf numFmtId="3" fontId="6" fillId="0" borderId="64" xfId="0" applyNumberFormat="1" applyFont="1" applyFill="1" applyBorder="1" applyAlignment="1" applyProtection="1">
      <alignment horizontal="center"/>
      <protection locked="0"/>
    </xf>
    <xf numFmtId="3" fontId="6" fillId="0" borderId="65" xfId="0" applyNumberFormat="1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 horizontal="left"/>
      <protection/>
    </xf>
    <xf numFmtId="3" fontId="6" fillId="35" borderId="32" xfId="0" applyNumberFormat="1" applyFont="1" applyFill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 applyProtection="1">
      <alignment horizontal="center"/>
      <protection locked="0"/>
    </xf>
    <xf numFmtId="3" fontId="6" fillId="35" borderId="41" xfId="0" applyNumberFormat="1" applyFont="1" applyFill="1" applyBorder="1" applyAlignment="1" applyProtection="1">
      <alignment horizontal="center"/>
      <protection locked="0"/>
    </xf>
    <xf numFmtId="3" fontId="6" fillId="35" borderId="33" xfId="0" applyNumberFormat="1" applyFont="1" applyFill="1" applyBorder="1" applyAlignment="1" applyProtection="1">
      <alignment horizontal="center"/>
      <protection locked="0"/>
    </xf>
    <xf numFmtId="3" fontId="6" fillId="35" borderId="0" xfId="0" applyNumberFormat="1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1.421875" style="24" bestFit="1" customWidth="1"/>
    <col min="2" max="5" width="8.57421875" style="24" customWidth="1"/>
    <col min="6" max="8" width="8.57421875" style="46" customWidth="1"/>
    <col min="9" max="14" width="8.57421875" style="16" customWidth="1"/>
    <col min="15" max="16384" width="9.140625" style="16" customWidth="1"/>
  </cols>
  <sheetData>
    <row r="1" spans="1:14" ht="13.5">
      <c r="A1" s="33"/>
      <c r="B1" s="58"/>
      <c r="C1" s="59"/>
      <c r="D1" s="59"/>
      <c r="E1" s="61"/>
      <c r="F1" s="151" t="s">
        <v>55</v>
      </c>
      <c r="G1" s="151"/>
      <c r="H1" s="151"/>
      <c r="I1" s="142"/>
      <c r="J1" s="143"/>
      <c r="K1" s="143"/>
      <c r="L1" s="143"/>
      <c r="M1" s="143"/>
      <c r="N1" s="144"/>
    </row>
    <row r="2" spans="1:14" s="35" customFormat="1" ht="13.5">
      <c r="A2" s="34"/>
      <c r="B2" s="148" t="s">
        <v>55</v>
      </c>
      <c r="C2" s="149"/>
      <c r="D2" s="149"/>
      <c r="E2" s="150"/>
      <c r="F2" s="148" t="s">
        <v>57</v>
      </c>
      <c r="G2" s="149"/>
      <c r="H2" s="150"/>
      <c r="I2" s="152"/>
      <c r="J2" s="153"/>
      <c r="K2" s="153"/>
      <c r="L2" s="153"/>
      <c r="M2" s="153"/>
      <c r="N2" s="154"/>
    </row>
    <row r="3" spans="1:14" s="35" customFormat="1" ht="13.5">
      <c r="A3" s="36"/>
      <c r="B3" s="145" t="s">
        <v>56</v>
      </c>
      <c r="C3" s="146"/>
      <c r="D3" s="146"/>
      <c r="E3" s="147"/>
      <c r="F3" s="145" t="s">
        <v>99</v>
      </c>
      <c r="G3" s="146"/>
      <c r="H3" s="147"/>
      <c r="I3" s="145" t="s">
        <v>2</v>
      </c>
      <c r="J3" s="146"/>
      <c r="K3" s="146"/>
      <c r="L3" s="146"/>
      <c r="M3" s="146"/>
      <c r="N3" s="147"/>
    </row>
    <row r="4" spans="1:14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8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100</v>
      </c>
      <c r="G5" s="7" t="s">
        <v>101</v>
      </c>
      <c r="H5" s="7" t="s">
        <v>102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7"/>
      <c r="C6" s="57"/>
      <c r="D6" s="57"/>
      <c r="E6" s="57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88</v>
      </c>
      <c r="B7" s="120">
        <v>1</v>
      </c>
      <c r="C7" s="122">
        <v>2</v>
      </c>
      <c r="D7" s="120">
        <v>32</v>
      </c>
      <c r="E7" s="122">
        <v>95</v>
      </c>
      <c r="F7" s="39">
        <v>7</v>
      </c>
      <c r="G7" s="62">
        <v>80</v>
      </c>
      <c r="H7" s="27">
        <v>50</v>
      </c>
      <c r="I7" s="39">
        <v>1</v>
      </c>
      <c r="J7" s="27">
        <v>0</v>
      </c>
      <c r="K7" s="39">
        <v>6</v>
      </c>
      <c r="L7" s="62">
        <v>13</v>
      </c>
      <c r="M7" s="40">
        <v>33</v>
      </c>
      <c r="N7" s="27">
        <v>83</v>
      </c>
    </row>
    <row r="8" spans="1:14" s="141" customFormat="1" ht="13.5">
      <c r="A8" s="136" t="s">
        <v>89</v>
      </c>
      <c r="B8" s="137">
        <v>4</v>
      </c>
      <c r="C8" s="138">
        <v>10</v>
      </c>
      <c r="D8" s="137">
        <v>64</v>
      </c>
      <c r="E8" s="138">
        <v>284</v>
      </c>
      <c r="F8" s="137">
        <v>15</v>
      </c>
      <c r="G8" s="139">
        <v>217</v>
      </c>
      <c r="H8" s="138">
        <v>135</v>
      </c>
      <c r="I8" s="137">
        <v>8</v>
      </c>
      <c r="J8" s="138">
        <v>5</v>
      </c>
      <c r="K8" s="137">
        <v>7</v>
      </c>
      <c r="L8" s="139">
        <v>11</v>
      </c>
      <c r="M8" s="140">
        <v>98</v>
      </c>
      <c r="N8" s="138">
        <v>243</v>
      </c>
    </row>
    <row r="9" spans="1:14" s="141" customFormat="1" ht="13.5">
      <c r="A9" s="136" t="s">
        <v>90</v>
      </c>
      <c r="B9" s="137">
        <v>2</v>
      </c>
      <c r="C9" s="138">
        <v>3</v>
      </c>
      <c r="D9" s="137">
        <v>29</v>
      </c>
      <c r="E9" s="138">
        <v>99</v>
      </c>
      <c r="F9" s="137">
        <v>6</v>
      </c>
      <c r="G9" s="139">
        <v>82</v>
      </c>
      <c r="H9" s="138">
        <v>47</v>
      </c>
      <c r="I9" s="137">
        <v>3</v>
      </c>
      <c r="J9" s="138">
        <v>2</v>
      </c>
      <c r="K9" s="137">
        <v>2</v>
      </c>
      <c r="L9" s="139">
        <v>2</v>
      </c>
      <c r="M9" s="140">
        <v>32</v>
      </c>
      <c r="N9" s="138">
        <v>93</v>
      </c>
    </row>
    <row r="10" spans="1:14" s="21" customFormat="1" ht="13.5">
      <c r="A10" s="1" t="s">
        <v>91</v>
      </c>
      <c r="B10" s="121">
        <v>2</v>
      </c>
      <c r="C10" s="123">
        <v>4</v>
      </c>
      <c r="D10" s="121">
        <v>25</v>
      </c>
      <c r="E10" s="123">
        <v>100</v>
      </c>
      <c r="F10" s="41">
        <v>9</v>
      </c>
      <c r="G10" s="63">
        <v>86</v>
      </c>
      <c r="H10" s="31">
        <v>45</v>
      </c>
      <c r="I10" s="41">
        <v>4</v>
      </c>
      <c r="J10" s="31">
        <v>2</v>
      </c>
      <c r="K10" s="41">
        <v>1</v>
      </c>
      <c r="L10" s="63">
        <v>7</v>
      </c>
      <c r="M10" s="42">
        <v>28</v>
      </c>
      <c r="N10" s="31">
        <v>96</v>
      </c>
    </row>
    <row r="11" spans="1:14" s="21" customFormat="1" ht="13.5">
      <c r="A11" s="1" t="s">
        <v>92</v>
      </c>
      <c r="B11" s="121">
        <v>4</v>
      </c>
      <c r="C11" s="123">
        <v>8</v>
      </c>
      <c r="D11" s="121">
        <v>41</v>
      </c>
      <c r="E11" s="123">
        <v>202</v>
      </c>
      <c r="F11" s="41">
        <v>11</v>
      </c>
      <c r="G11" s="63">
        <v>124</v>
      </c>
      <c r="H11" s="31">
        <v>123</v>
      </c>
      <c r="I11" s="41">
        <v>4</v>
      </c>
      <c r="J11" s="31">
        <v>7</v>
      </c>
      <c r="K11" s="41">
        <v>5</v>
      </c>
      <c r="L11" s="63">
        <v>10</v>
      </c>
      <c r="M11" s="42">
        <v>92</v>
      </c>
      <c r="N11" s="31">
        <v>141</v>
      </c>
    </row>
    <row r="12" spans="1:14" s="21" customFormat="1" ht="13.5">
      <c r="A12" s="1" t="s">
        <v>93</v>
      </c>
      <c r="B12" s="121">
        <v>6</v>
      </c>
      <c r="C12" s="123">
        <v>13</v>
      </c>
      <c r="D12" s="121">
        <v>39</v>
      </c>
      <c r="E12" s="123">
        <v>146</v>
      </c>
      <c r="F12" s="41">
        <v>20</v>
      </c>
      <c r="G12" s="63">
        <v>132</v>
      </c>
      <c r="H12" s="31">
        <v>63</v>
      </c>
      <c r="I12" s="41">
        <v>5</v>
      </c>
      <c r="J12" s="31">
        <v>14</v>
      </c>
      <c r="K12" s="41">
        <v>4</v>
      </c>
      <c r="L12" s="63">
        <v>5</v>
      </c>
      <c r="M12" s="42">
        <v>52</v>
      </c>
      <c r="N12" s="31">
        <v>134</v>
      </c>
    </row>
    <row r="13" spans="1:14" s="21" customFormat="1" ht="13.5">
      <c r="A13" s="1" t="s">
        <v>94</v>
      </c>
      <c r="B13" s="121">
        <v>1</v>
      </c>
      <c r="C13" s="123">
        <v>7</v>
      </c>
      <c r="D13" s="121">
        <v>32</v>
      </c>
      <c r="E13" s="123">
        <v>81</v>
      </c>
      <c r="F13" s="41">
        <v>9</v>
      </c>
      <c r="G13" s="63">
        <v>76</v>
      </c>
      <c r="H13" s="31">
        <v>38</v>
      </c>
      <c r="I13" s="41">
        <v>2</v>
      </c>
      <c r="J13" s="31">
        <v>6</v>
      </c>
      <c r="K13" s="41">
        <v>1</v>
      </c>
      <c r="L13" s="63">
        <v>3</v>
      </c>
      <c r="M13" s="42">
        <v>27</v>
      </c>
      <c r="N13" s="31">
        <v>87</v>
      </c>
    </row>
    <row r="14" spans="1:14" s="21" customFormat="1" ht="13.5">
      <c r="A14" s="1" t="s">
        <v>95</v>
      </c>
      <c r="B14" s="121">
        <v>0</v>
      </c>
      <c r="C14" s="123">
        <v>2</v>
      </c>
      <c r="D14" s="121">
        <v>34</v>
      </c>
      <c r="E14" s="123">
        <v>154</v>
      </c>
      <c r="F14" s="41">
        <v>2</v>
      </c>
      <c r="G14" s="63">
        <v>132</v>
      </c>
      <c r="H14" s="31">
        <v>58</v>
      </c>
      <c r="I14" s="41">
        <v>1</v>
      </c>
      <c r="J14" s="31">
        <v>1</v>
      </c>
      <c r="K14" s="41">
        <v>3</v>
      </c>
      <c r="L14" s="63">
        <v>6</v>
      </c>
      <c r="M14" s="42">
        <v>46</v>
      </c>
      <c r="N14" s="31">
        <v>134</v>
      </c>
    </row>
    <row r="15" spans="1:14" s="43" customFormat="1" ht="13.5">
      <c r="A15" s="1" t="s">
        <v>96</v>
      </c>
      <c r="B15" s="121">
        <v>4</v>
      </c>
      <c r="C15" s="123">
        <v>8</v>
      </c>
      <c r="D15" s="121">
        <v>14</v>
      </c>
      <c r="E15" s="123">
        <v>62</v>
      </c>
      <c r="F15" s="41">
        <v>12</v>
      </c>
      <c r="G15" s="63">
        <v>53</v>
      </c>
      <c r="H15" s="31">
        <v>21</v>
      </c>
      <c r="I15" s="41">
        <v>4</v>
      </c>
      <c r="J15" s="31">
        <v>8</v>
      </c>
      <c r="K15" s="41">
        <v>1</v>
      </c>
      <c r="L15" s="63">
        <v>6</v>
      </c>
      <c r="M15" s="42">
        <v>18</v>
      </c>
      <c r="N15" s="31">
        <v>54</v>
      </c>
    </row>
    <row r="16" spans="1:14" s="43" customFormat="1" ht="13.5">
      <c r="A16" s="1" t="s">
        <v>97</v>
      </c>
      <c r="B16" s="121">
        <v>4</v>
      </c>
      <c r="C16" s="123">
        <v>5</v>
      </c>
      <c r="D16" s="121">
        <v>34</v>
      </c>
      <c r="E16" s="123">
        <v>124</v>
      </c>
      <c r="F16" s="41">
        <v>10</v>
      </c>
      <c r="G16" s="63">
        <v>99</v>
      </c>
      <c r="H16" s="31">
        <v>55</v>
      </c>
      <c r="I16" s="41">
        <v>0</v>
      </c>
      <c r="J16" s="31">
        <v>7</v>
      </c>
      <c r="K16" s="41">
        <v>6</v>
      </c>
      <c r="L16" s="63">
        <v>2</v>
      </c>
      <c r="M16" s="42">
        <v>44</v>
      </c>
      <c r="N16" s="31">
        <v>106</v>
      </c>
    </row>
    <row r="17" spans="1:14" s="43" customFormat="1" ht="13.5">
      <c r="A17" s="1" t="s">
        <v>98</v>
      </c>
      <c r="B17" s="121">
        <v>0</v>
      </c>
      <c r="C17" s="123">
        <v>8</v>
      </c>
      <c r="D17" s="121">
        <v>55</v>
      </c>
      <c r="E17" s="123">
        <v>176</v>
      </c>
      <c r="F17" s="41">
        <v>5</v>
      </c>
      <c r="G17" s="63">
        <v>161</v>
      </c>
      <c r="H17" s="31">
        <v>66</v>
      </c>
      <c r="I17" s="41">
        <v>4</v>
      </c>
      <c r="J17" s="31">
        <v>3</v>
      </c>
      <c r="K17" s="41">
        <v>2</v>
      </c>
      <c r="L17" s="63">
        <v>7</v>
      </c>
      <c r="M17" s="42">
        <v>50</v>
      </c>
      <c r="N17" s="31">
        <v>175</v>
      </c>
    </row>
    <row r="18" spans="1:14" ht="13.5">
      <c r="A18" s="9" t="s">
        <v>0</v>
      </c>
      <c r="B18" s="25">
        <f aca="true" t="shared" si="0" ref="B18:N18">SUM(B7:B17)</f>
        <v>28</v>
      </c>
      <c r="C18" s="25">
        <f t="shared" si="0"/>
        <v>70</v>
      </c>
      <c r="D18" s="25">
        <f t="shared" si="0"/>
        <v>399</v>
      </c>
      <c r="E18" s="25">
        <f t="shared" si="0"/>
        <v>1523</v>
      </c>
      <c r="F18" s="25">
        <f t="shared" si="0"/>
        <v>106</v>
      </c>
      <c r="G18" s="25">
        <f t="shared" si="0"/>
        <v>1242</v>
      </c>
      <c r="H18" s="25">
        <f t="shared" si="0"/>
        <v>701</v>
      </c>
      <c r="I18" s="25">
        <f t="shared" si="0"/>
        <v>36</v>
      </c>
      <c r="J18" s="25">
        <f t="shared" si="0"/>
        <v>55</v>
      </c>
      <c r="K18" s="25">
        <f t="shared" si="0"/>
        <v>38</v>
      </c>
      <c r="L18" s="25">
        <f t="shared" si="0"/>
        <v>72</v>
      </c>
      <c r="M18" s="25">
        <f t="shared" si="0"/>
        <v>520</v>
      </c>
      <c r="N18" s="25">
        <f t="shared" si="0"/>
        <v>1346</v>
      </c>
    </row>
    <row r="19" spans="1:8" ht="13.5">
      <c r="A19" s="45"/>
      <c r="B19" s="73"/>
      <c r="C19" s="73"/>
      <c r="D19" s="73"/>
      <c r="E19" s="73"/>
      <c r="F19" s="73"/>
      <c r="G19" s="73"/>
      <c r="H19" s="73"/>
    </row>
  </sheetData>
  <sheetProtection selectLockedCells="1"/>
  <mergeCells count="8">
    <mergeCell ref="I1:N1"/>
    <mergeCell ref="I3:N3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">
      <selection activeCell="A6" sqref="A6:A16"/>
    </sheetView>
  </sheetViews>
  <sheetFormatPr defaultColWidth="9.140625" defaultRowHeight="12.75"/>
  <cols>
    <col min="1" max="1" width="11.421875" style="24" bestFit="1" customWidth="1"/>
    <col min="2" max="4" width="7.7109375" style="24" customWidth="1"/>
    <col min="5" max="14" width="7.7109375" style="16" customWidth="1"/>
    <col min="15" max="15" width="9.7109375" style="16" customWidth="1"/>
    <col min="16" max="16384" width="9.140625" style="16" customWidth="1"/>
  </cols>
  <sheetData>
    <row r="1" spans="1:14" ht="13.5">
      <c r="A1" s="33"/>
      <c r="B1" s="158" t="s">
        <v>1</v>
      </c>
      <c r="C1" s="159"/>
      <c r="D1" s="160"/>
      <c r="E1" s="158" t="s">
        <v>5</v>
      </c>
      <c r="F1" s="159"/>
      <c r="G1" s="159"/>
      <c r="H1" s="159"/>
      <c r="I1" s="160"/>
      <c r="J1" s="158" t="s">
        <v>6</v>
      </c>
      <c r="K1" s="160"/>
      <c r="L1" s="155" t="s">
        <v>6</v>
      </c>
      <c r="M1" s="156"/>
      <c r="N1" s="157"/>
    </row>
    <row r="2" spans="1:14" s="35" customFormat="1" ht="13.5">
      <c r="A2" s="36"/>
      <c r="B2" s="145" t="s">
        <v>2</v>
      </c>
      <c r="C2" s="146"/>
      <c r="D2" s="147"/>
      <c r="E2" s="145" t="s">
        <v>9</v>
      </c>
      <c r="F2" s="146"/>
      <c r="G2" s="146"/>
      <c r="H2" s="146"/>
      <c r="I2" s="147"/>
      <c r="J2" s="145" t="s">
        <v>10</v>
      </c>
      <c r="K2" s="147"/>
      <c r="L2" s="145" t="s">
        <v>11</v>
      </c>
      <c r="M2" s="146"/>
      <c r="N2" s="147"/>
    </row>
    <row r="3" spans="1:14" ht="13.5" customHeight="1">
      <c r="A3" s="37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s="17" customFormat="1" ht="87.75" customHeight="1" thickBot="1">
      <c r="A4" s="38" t="s">
        <v>16</v>
      </c>
      <c r="B4" s="7" t="s">
        <v>64</v>
      </c>
      <c r="C4" s="7" t="s">
        <v>65</v>
      </c>
      <c r="D4" s="7" t="s">
        <v>45</v>
      </c>
      <c r="E4" s="4" t="s">
        <v>87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  <c r="L4" s="4" t="s">
        <v>70</v>
      </c>
      <c r="M4" s="4" t="s">
        <v>71</v>
      </c>
      <c r="N4" s="4" t="s">
        <v>47</v>
      </c>
    </row>
    <row r="5" spans="1:14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21" customFormat="1" ht="13.5">
      <c r="A6" s="1" t="s">
        <v>88</v>
      </c>
      <c r="B6" s="26">
        <v>4</v>
      </c>
      <c r="C6" s="39">
        <v>29</v>
      </c>
      <c r="D6" s="27">
        <v>95</v>
      </c>
      <c r="E6" s="26">
        <v>3</v>
      </c>
      <c r="F6" s="39">
        <v>36</v>
      </c>
      <c r="G6" s="40">
        <v>19</v>
      </c>
      <c r="H6" s="40">
        <v>46</v>
      </c>
      <c r="I6" s="27">
        <v>19</v>
      </c>
      <c r="J6" s="39">
        <v>55</v>
      </c>
      <c r="K6" s="27">
        <v>66</v>
      </c>
      <c r="L6" s="39">
        <v>5</v>
      </c>
      <c r="M6" s="27">
        <v>1</v>
      </c>
      <c r="N6" s="26">
        <v>114</v>
      </c>
    </row>
    <row r="7" spans="1:14" s="21" customFormat="1" ht="13.5">
      <c r="A7" s="1" t="s">
        <v>89</v>
      </c>
      <c r="B7" s="30">
        <v>15</v>
      </c>
      <c r="C7" s="41">
        <v>83</v>
      </c>
      <c r="D7" s="31">
        <v>250</v>
      </c>
      <c r="E7" s="30">
        <v>15</v>
      </c>
      <c r="F7" s="41">
        <v>112</v>
      </c>
      <c r="G7" s="42">
        <v>59</v>
      </c>
      <c r="H7" s="42">
        <v>81</v>
      </c>
      <c r="I7" s="31">
        <v>56</v>
      </c>
      <c r="J7" s="41">
        <v>161</v>
      </c>
      <c r="K7" s="31">
        <v>140</v>
      </c>
      <c r="L7" s="41">
        <v>15</v>
      </c>
      <c r="M7" s="31">
        <v>1</v>
      </c>
      <c r="N7" s="30">
        <v>308</v>
      </c>
    </row>
    <row r="8" spans="1:14" s="21" customFormat="1" ht="13.5">
      <c r="A8" s="1" t="s">
        <v>90</v>
      </c>
      <c r="B8" s="30">
        <v>5</v>
      </c>
      <c r="C8" s="41">
        <v>28</v>
      </c>
      <c r="D8" s="31">
        <v>90</v>
      </c>
      <c r="E8" s="30">
        <v>5</v>
      </c>
      <c r="F8" s="41">
        <v>45</v>
      </c>
      <c r="G8" s="42">
        <v>22</v>
      </c>
      <c r="H8" s="42">
        <v>20</v>
      </c>
      <c r="I8" s="31">
        <v>23</v>
      </c>
      <c r="J8" s="41">
        <v>55</v>
      </c>
      <c r="K8" s="31">
        <v>54</v>
      </c>
      <c r="L8" s="41">
        <v>3</v>
      </c>
      <c r="M8" s="31">
        <v>1</v>
      </c>
      <c r="N8" s="30">
        <v>106</v>
      </c>
    </row>
    <row r="9" spans="1:14" s="21" customFormat="1" ht="13.5">
      <c r="A9" s="1" t="s">
        <v>91</v>
      </c>
      <c r="B9" s="30">
        <v>6</v>
      </c>
      <c r="C9" s="41">
        <v>25</v>
      </c>
      <c r="D9" s="31">
        <v>100</v>
      </c>
      <c r="E9" s="30">
        <v>6</v>
      </c>
      <c r="F9" s="41">
        <v>36</v>
      </c>
      <c r="G9" s="42">
        <v>26</v>
      </c>
      <c r="H9" s="42">
        <v>28</v>
      </c>
      <c r="I9" s="31">
        <v>19</v>
      </c>
      <c r="J9" s="41">
        <v>50</v>
      </c>
      <c r="K9" s="31">
        <v>59</v>
      </c>
      <c r="L9" s="41">
        <v>6</v>
      </c>
      <c r="M9" s="31">
        <v>1</v>
      </c>
      <c r="N9" s="30">
        <v>106</v>
      </c>
    </row>
    <row r="10" spans="1:14" s="21" customFormat="1" ht="13.5">
      <c r="A10" s="1" t="s">
        <v>92</v>
      </c>
      <c r="B10" s="30">
        <v>10</v>
      </c>
      <c r="C10" s="41">
        <v>65</v>
      </c>
      <c r="D10" s="31">
        <v>159</v>
      </c>
      <c r="E10" s="30">
        <v>9</v>
      </c>
      <c r="F10" s="41">
        <v>86</v>
      </c>
      <c r="G10" s="42">
        <v>41</v>
      </c>
      <c r="H10" s="42">
        <v>36</v>
      </c>
      <c r="I10" s="31">
        <v>51</v>
      </c>
      <c r="J10" s="41">
        <v>76</v>
      </c>
      <c r="K10" s="31">
        <v>144</v>
      </c>
      <c r="L10" s="41">
        <v>8</v>
      </c>
      <c r="M10" s="31">
        <v>3</v>
      </c>
      <c r="N10" s="30">
        <v>212</v>
      </c>
    </row>
    <row r="11" spans="1:14" s="21" customFormat="1" ht="13.5">
      <c r="A11" s="1" t="s">
        <v>93</v>
      </c>
      <c r="B11" s="30">
        <v>19</v>
      </c>
      <c r="C11" s="41">
        <v>27</v>
      </c>
      <c r="D11" s="31">
        <v>149</v>
      </c>
      <c r="E11" s="30">
        <v>19</v>
      </c>
      <c r="F11" s="41">
        <v>43</v>
      </c>
      <c r="G11" s="42">
        <v>38</v>
      </c>
      <c r="H11" s="42">
        <v>41</v>
      </c>
      <c r="I11" s="31">
        <v>32</v>
      </c>
      <c r="J11" s="41">
        <v>74</v>
      </c>
      <c r="K11" s="31">
        <v>76</v>
      </c>
      <c r="L11" s="41">
        <v>18</v>
      </c>
      <c r="M11" s="31">
        <v>2</v>
      </c>
      <c r="N11" s="30">
        <v>154</v>
      </c>
    </row>
    <row r="12" spans="1:14" s="21" customFormat="1" ht="13.5">
      <c r="A12" s="1" t="s">
        <v>94</v>
      </c>
      <c r="B12" s="30">
        <v>9</v>
      </c>
      <c r="C12" s="41">
        <v>24</v>
      </c>
      <c r="D12" s="31">
        <v>88</v>
      </c>
      <c r="E12" s="30">
        <v>9</v>
      </c>
      <c r="F12" s="41">
        <v>37</v>
      </c>
      <c r="G12" s="42">
        <v>14</v>
      </c>
      <c r="H12" s="42">
        <v>42</v>
      </c>
      <c r="I12" s="31">
        <v>16</v>
      </c>
      <c r="J12" s="41">
        <v>64</v>
      </c>
      <c r="K12" s="31">
        <v>47</v>
      </c>
      <c r="L12" s="41">
        <v>8</v>
      </c>
      <c r="M12" s="31">
        <v>1</v>
      </c>
      <c r="N12" s="30">
        <v>111</v>
      </c>
    </row>
    <row r="13" spans="1:14" s="21" customFormat="1" ht="13.5">
      <c r="A13" s="1" t="s">
        <v>95</v>
      </c>
      <c r="B13" s="30">
        <v>2</v>
      </c>
      <c r="C13" s="41">
        <v>28</v>
      </c>
      <c r="D13" s="31">
        <v>155</v>
      </c>
      <c r="E13" s="30">
        <v>2</v>
      </c>
      <c r="F13" s="41">
        <v>48</v>
      </c>
      <c r="G13" s="42">
        <v>25</v>
      </c>
      <c r="H13" s="42">
        <v>64</v>
      </c>
      <c r="I13" s="31">
        <v>34</v>
      </c>
      <c r="J13" s="41">
        <v>73</v>
      </c>
      <c r="K13" s="31">
        <v>94</v>
      </c>
      <c r="L13" s="41">
        <v>2</v>
      </c>
      <c r="M13" s="31">
        <v>0</v>
      </c>
      <c r="N13" s="30">
        <v>163</v>
      </c>
    </row>
    <row r="14" spans="1:14" s="21" customFormat="1" ht="13.5">
      <c r="A14" s="1" t="s">
        <v>96</v>
      </c>
      <c r="B14" s="30">
        <v>12</v>
      </c>
      <c r="C14" s="41">
        <v>16</v>
      </c>
      <c r="D14" s="31">
        <v>60</v>
      </c>
      <c r="E14" s="30">
        <v>12</v>
      </c>
      <c r="F14" s="41">
        <v>20</v>
      </c>
      <c r="G14" s="42">
        <v>12</v>
      </c>
      <c r="H14" s="42">
        <v>22</v>
      </c>
      <c r="I14" s="31">
        <v>13</v>
      </c>
      <c r="J14" s="41">
        <v>37</v>
      </c>
      <c r="K14" s="31">
        <v>34</v>
      </c>
      <c r="L14" s="41">
        <v>11</v>
      </c>
      <c r="M14" s="31">
        <v>2</v>
      </c>
      <c r="N14" s="30">
        <v>67</v>
      </c>
    </row>
    <row r="15" spans="1:14" s="43" customFormat="1" ht="13.5">
      <c r="A15" s="1" t="s">
        <v>97</v>
      </c>
      <c r="B15" s="30">
        <v>8</v>
      </c>
      <c r="C15" s="41">
        <v>37</v>
      </c>
      <c r="D15" s="31">
        <v>113</v>
      </c>
      <c r="E15" s="30">
        <v>8</v>
      </c>
      <c r="F15" s="41">
        <v>53</v>
      </c>
      <c r="G15" s="42">
        <v>21</v>
      </c>
      <c r="H15" s="42">
        <v>44</v>
      </c>
      <c r="I15" s="31">
        <v>22</v>
      </c>
      <c r="J15" s="41">
        <v>69</v>
      </c>
      <c r="K15" s="31">
        <v>71</v>
      </c>
      <c r="L15" s="41">
        <v>9</v>
      </c>
      <c r="M15" s="31">
        <v>0</v>
      </c>
      <c r="N15" s="30">
        <v>135</v>
      </c>
    </row>
    <row r="16" spans="1:14" s="43" customFormat="1" ht="13.5">
      <c r="A16" s="1" t="s">
        <v>98</v>
      </c>
      <c r="B16" s="30">
        <v>7</v>
      </c>
      <c r="C16" s="41">
        <v>46</v>
      </c>
      <c r="D16" s="31">
        <v>182</v>
      </c>
      <c r="E16" s="30">
        <v>7</v>
      </c>
      <c r="F16" s="70">
        <v>72</v>
      </c>
      <c r="G16" s="97">
        <v>30</v>
      </c>
      <c r="H16" s="97">
        <v>67</v>
      </c>
      <c r="I16" s="86">
        <v>43</v>
      </c>
      <c r="J16" s="70">
        <v>86</v>
      </c>
      <c r="K16" s="86">
        <v>111</v>
      </c>
      <c r="L16" s="70">
        <v>7</v>
      </c>
      <c r="M16" s="86">
        <v>2</v>
      </c>
      <c r="N16" s="30">
        <v>188</v>
      </c>
    </row>
    <row r="17" spans="1:14" ht="13.5">
      <c r="A17" s="9" t="s">
        <v>0</v>
      </c>
      <c r="B17" s="25">
        <f aca="true" t="shared" si="0" ref="B17:N17">SUM(B6:B16)</f>
        <v>97</v>
      </c>
      <c r="C17" s="25">
        <f t="shared" si="0"/>
        <v>408</v>
      </c>
      <c r="D17" s="25">
        <f t="shared" si="0"/>
        <v>1441</v>
      </c>
      <c r="E17" s="25">
        <f t="shared" si="0"/>
        <v>95</v>
      </c>
      <c r="F17" s="25">
        <f t="shared" si="0"/>
        <v>588</v>
      </c>
      <c r="G17" s="25">
        <f t="shared" si="0"/>
        <v>307</v>
      </c>
      <c r="H17" s="25">
        <f t="shared" si="0"/>
        <v>491</v>
      </c>
      <c r="I17" s="25">
        <f t="shared" si="0"/>
        <v>328</v>
      </c>
      <c r="J17" s="25">
        <f t="shared" si="0"/>
        <v>800</v>
      </c>
      <c r="K17" s="25">
        <f t="shared" si="0"/>
        <v>896</v>
      </c>
      <c r="L17" s="25">
        <f t="shared" si="0"/>
        <v>92</v>
      </c>
      <c r="M17" s="25">
        <f t="shared" si="0"/>
        <v>14</v>
      </c>
      <c r="N17" s="25">
        <f t="shared" si="0"/>
        <v>1664</v>
      </c>
    </row>
    <row r="18" spans="1:15" ht="13.5">
      <c r="A18" s="45"/>
      <c r="B18" s="45"/>
      <c r="C18" s="45"/>
      <c r="D18" s="4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</sheetData>
  <sheetProtection selectLockedCells="1"/>
  <mergeCells count="8">
    <mergeCell ref="L1:N1"/>
    <mergeCell ref="L2:N2"/>
    <mergeCell ref="B2:D2"/>
    <mergeCell ref="B1:D1"/>
    <mergeCell ref="E1:I1"/>
    <mergeCell ref="E2:I2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B6" sqref="B6:I16"/>
    </sheetView>
  </sheetViews>
  <sheetFormatPr defaultColWidth="9.140625" defaultRowHeight="12.75"/>
  <cols>
    <col min="1" max="1" width="11.42187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61" t="s">
        <v>7</v>
      </c>
      <c r="C1" s="161"/>
      <c r="D1" s="161"/>
      <c r="E1" s="151" t="s">
        <v>8</v>
      </c>
      <c r="F1" s="151"/>
      <c r="G1" s="151"/>
      <c r="H1" s="151"/>
      <c r="I1" s="151"/>
    </row>
    <row r="2" spans="1:9" ht="13.5">
      <c r="A2" s="36"/>
      <c r="B2" s="162" t="s">
        <v>12</v>
      </c>
      <c r="C2" s="162"/>
      <c r="D2" s="162"/>
      <c r="E2" s="162" t="s">
        <v>13</v>
      </c>
      <c r="F2" s="162"/>
      <c r="G2" s="162"/>
      <c r="H2" s="162"/>
      <c r="I2" s="162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72</v>
      </c>
      <c r="C4" s="5" t="s">
        <v>73</v>
      </c>
      <c r="D4" s="5" t="s">
        <v>48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88</v>
      </c>
      <c r="B6" s="26">
        <v>3</v>
      </c>
      <c r="C6" s="39">
        <v>40</v>
      </c>
      <c r="D6" s="27">
        <v>82</v>
      </c>
      <c r="E6" s="26">
        <v>5</v>
      </c>
      <c r="F6" s="39">
        <v>12</v>
      </c>
      <c r="G6" s="40">
        <v>33</v>
      </c>
      <c r="H6" s="40">
        <v>37</v>
      </c>
      <c r="I6" s="27">
        <v>41</v>
      </c>
    </row>
    <row r="7" spans="1:9" ht="13.5">
      <c r="A7" s="1" t="s">
        <v>89</v>
      </c>
      <c r="B7" s="30">
        <v>14</v>
      </c>
      <c r="C7" s="41">
        <v>107</v>
      </c>
      <c r="D7" s="31">
        <v>215</v>
      </c>
      <c r="E7" s="30">
        <v>16</v>
      </c>
      <c r="F7" s="41">
        <v>57</v>
      </c>
      <c r="G7" s="42">
        <v>67</v>
      </c>
      <c r="H7" s="42">
        <v>86</v>
      </c>
      <c r="I7" s="31">
        <v>95</v>
      </c>
    </row>
    <row r="8" spans="1:9" ht="13.5">
      <c r="A8" s="1" t="s">
        <v>90</v>
      </c>
      <c r="B8" s="30">
        <v>4</v>
      </c>
      <c r="C8" s="41">
        <v>32</v>
      </c>
      <c r="D8" s="31">
        <v>87</v>
      </c>
      <c r="E8" s="30">
        <v>6</v>
      </c>
      <c r="F8" s="41">
        <v>8</v>
      </c>
      <c r="G8" s="42">
        <v>15</v>
      </c>
      <c r="H8" s="42">
        <v>45</v>
      </c>
      <c r="I8" s="31">
        <v>40</v>
      </c>
    </row>
    <row r="9" spans="1:9" ht="13.5">
      <c r="A9" s="1" t="s">
        <v>91</v>
      </c>
      <c r="B9" s="30">
        <v>5</v>
      </c>
      <c r="C9" s="41">
        <v>32</v>
      </c>
      <c r="D9" s="31">
        <v>82</v>
      </c>
      <c r="E9" s="30">
        <v>6</v>
      </c>
      <c r="F9" s="41">
        <v>20</v>
      </c>
      <c r="G9" s="42">
        <v>20</v>
      </c>
      <c r="H9" s="42">
        <v>29</v>
      </c>
      <c r="I9" s="31">
        <v>46</v>
      </c>
    </row>
    <row r="10" spans="1:9" ht="13.5">
      <c r="A10" s="1" t="s">
        <v>92</v>
      </c>
      <c r="B10" s="30">
        <v>10</v>
      </c>
      <c r="C10" s="41">
        <v>70</v>
      </c>
      <c r="D10" s="31">
        <v>154</v>
      </c>
      <c r="E10" s="30">
        <v>12</v>
      </c>
      <c r="F10" s="41">
        <v>43</v>
      </c>
      <c r="G10" s="42">
        <v>38</v>
      </c>
      <c r="H10" s="42">
        <v>62</v>
      </c>
      <c r="I10" s="31">
        <v>79</v>
      </c>
    </row>
    <row r="11" spans="1:9" ht="13.5">
      <c r="A11" s="1" t="s">
        <v>93</v>
      </c>
      <c r="B11" s="30">
        <v>19</v>
      </c>
      <c r="C11" s="41">
        <v>43</v>
      </c>
      <c r="D11" s="31">
        <v>126</v>
      </c>
      <c r="E11" s="30">
        <v>18</v>
      </c>
      <c r="F11" s="41">
        <v>25</v>
      </c>
      <c r="G11" s="42">
        <v>43</v>
      </c>
      <c r="H11" s="42">
        <v>43</v>
      </c>
      <c r="I11" s="31">
        <v>53</v>
      </c>
    </row>
    <row r="12" spans="1:9" ht="13.5">
      <c r="A12" s="1" t="s">
        <v>94</v>
      </c>
      <c r="B12" s="30">
        <v>9</v>
      </c>
      <c r="C12" s="41">
        <v>35</v>
      </c>
      <c r="D12" s="31">
        <v>74</v>
      </c>
      <c r="E12" s="30">
        <v>9</v>
      </c>
      <c r="F12" s="41">
        <v>13</v>
      </c>
      <c r="G12" s="42">
        <v>19</v>
      </c>
      <c r="H12" s="42">
        <v>35</v>
      </c>
      <c r="I12" s="31">
        <v>42</v>
      </c>
    </row>
    <row r="13" spans="1:9" ht="13.5">
      <c r="A13" s="1" t="s">
        <v>95</v>
      </c>
      <c r="B13" s="30">
        <v>2</v>
      </c>
      <c r="C13" s="41">
        <v>38</v>
      </c>
      <c r="D13" s="31">
        <v>138</v>
      </c>
      <c r="E13" s="30">
        <v>2</v>
      </c>
      <c r="F13" s="41">
        <v>20</v>
      </c>
      <c r="G13" s="42">
        <v>22</v>
      </c>
      <c r="H13" s="42">
        <v>63</v>
      </c>
      <c r="I13" s="31">
        <v>63</v>
      </c>
    </row>
    <row r="14" spans="1:9" ht="13.5">
      <c r="A14" s="1" t="s">
        <v>96</v>
      </c>
      <c r="B14" s="30">
        <v>12</v>
      </c>
      <c r="C14" s="41">
        <v>17</v>
      </c>
      <c r="D14" s="31">
        <v>60</v>
      </c>
      <c r="E14" s="30">
        <v>13</v>
      </c>
      <c r="F14" s="41">
        <v>9</v>
      </c>
      <c r="G14" s="42">
        <v>10</v>
      </c>
      <c r="H14" s="42">
        <v>25</v>
      </c>
      <c r="I14" s="31">
        <v>25</v>
      </c>
    </row>
    <row r="15" spans="1:9" ht="13.5">
      <c r="A15" s="1" t="s">
        <v>97</v>
      </c>
      <c r="B15" s="30">
        <v>7</v>
      </c>
      <c r="C15" s="41">
        <v>35</v>
      </c>
      <c r="D15" s="31">
        <v>107</v>
      </c>
      <c r="E15" s="30">
        <v>9</v>
      </c>
      <c r="F15" s="41">
        <v>23</v>
      </c>
      <c r="G15" s="42">
        <v>30</v>
      </c>
      <c r="H15" s="42">
        <v>44</v>
      </c>
      <c r="I15" s="31">
        <v>44</v>
      </c>
    </row>
    <row r="16" spans="1:9" ht="13.5">
      <c r="A16" s="1" t="s">
        <v>98</v>
      </c>
      <c r="B16" s="30">
        <v>6</v>
      </c>
      <c r="C16" s="70">
        <v>55</v>
      </c>
      <c r="D16" s="86">
        <v>161</v>
      </c>
      <c r="E16" s="30">
        <v>7</v>
      </c>
      <c r="F16" s="70">
        <v>32</v>
      </c>
      <c r="G16" s="97">
        <v>54</v>
      </c>
      <c r="H16" s="97">
        <v>47</v>
      </c>
      <c r="I16" s="86">
        <v>68</v>
      </c>
    </row>
    <row r="17" spans="1:9" ht="13.5">
      <c r="A17" s="9" t="s">
        <v>0</v>
      </c>
      <c r="B17" s="25">
        <f aca="true" t="shared" si="0" ref="B17:I17">SUM(B6:B16)</f>
        <v>91</v>
      </c>
      <c r="C17" s="25">
        <f t="shared" si="0"/>
        <v>504</v>
      </c>
      <c r="D17" s="25">
        <f t="shared" si="0"/>
        <v>1286</v>
      </c>
      <c r="E17" s="25">
        <f t="shared" si="0"/>
        <v>103</v>
      </c>
      <c r="F17" s="25">
        <f t="shared" si="0"/>
        <v>262</v>
      </c>
      <c r="G17" s="25">
        <f t="shared" si="0"/>
        <v>351</v>
      </c>
      <c r="H17" s="25">
        <f t="shared" si="0"/>
        <v>516</v>
      </c>
      <c r="I17" s="25">
        <f t="shared" si="0"/>
        <v>596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0" sqref="I20"/>
    </sheetView>
  </sheetViews>
  <sheetFormatPr defaultColWidth="9.140625" defaultRowHeight="12.75"/>
  <cols>
    <col min="1" max="1" width="11.421875" style="24" bestFit="1" customWidth="1"/>
    <col min="2" max="3" width="9.14062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6"/>
      <c r="B1" s="158" t="s">
        <v>27</v>
      </c>
      <c r="C1" s="159"/>
      <c r="D1" s="160"/>
      <c r="E1" s="32" t="s">
        <v>20</v>
      </c>
      <c r="F1" s="164"/>
      <c r="G1" s="168"/>
      <c r="H1" s="168"/>
      <c r="I1" s="168"/>
      <c r="J1" s="165"/>
    </row>
    <row r="2" spans="1:10" ht="13.5">
      <c r="A2" s="74"/>
      <c r="B2" s="145" t="s">
        <v>22</v>
      </c>
      <c r="C2" s="146"/>
      <c r="D2" s="147"/>
      <c r="E2" s="8" t="s">
        <v>29</v>
      </c>
      <c r="F2" s="148" t="s">
        <v>14</v>
      </c>
      <c r="G2" s="149"/>
      <c r="H2" s="149"/>
      <c r="I2" s="149"/>
      <c r="J2" s="150"/>
    </row>
    <row r="3" spans="1:10" s="35" customFormat="1" ht="13.5">
      <c r="A3" s="36"/>
      <c r="B3" s="164" t="s">
        <v>28</v>
      </c>
      <c r="C3" s="165"/>
      <c r="D3" s="81" t="s">
        <v>28</v>
      </c>
      <c r="E3" s="12" t="s">
        <v>28</v>
      </c>
      <c r="F3" s="148" t="s">
        <v>15</v>
      </c>
      <c r="G3" s="149"/>
      <c r="H3" s="149"/>
      <c r="I3" s="149"/>
      <c r="J3" s="150"/>
    </row>
    <row r="4" spans="1:10" ht="13.5" customHeight="1">
      <c r="A4" s="37"/>
      <c r="B4" s="166" t="s">
        <v>79</v>
      </c>
      <c r="C4" s="167"/>
      <c r="D4" s="82" t="s">
        <v>80</v>
      </c>
      <c r="E4" s="12" t="s">
        <v>82</v>
      </c>
      <c r="F4" s="13"/>
      <c r="G4" s="14"/>
      <c r="H4" s="14"/>
      <c r="I4" s="14"/>
      <c r="J4" s="15"/>
    </row>
    <row r="5" spans="1:10" s="117" customFormat="1" ht="87.75" customHeight="1" thickBot="1">
      <c r="A5" s="116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05"/>
      <c r="I6" s="19"/>
      <c r="J6" s="20"/>
    </row>
    <row r="7" spans="1:10" s="21" customFormat="1" ht="13.5">
      <c r="A7" s="1" t="s">
        <v>88</v>
      </c>
      <c r="B7" s="39">
        <v>81</v>
      </c>
      <c r="C7" s="27">
        <v>46</v>
      </c>
      <c r="D7" s="84">
        <v>114</v>
      </c>
      <c r="E7" s="26">
        <v>115</v>
      </c>
      <c r="F7" s="27">
        <v>625</v>
      </c>
      <c r="G7" s="27">
        <v>0</v>
      </c>
      <c r="H7" s="107">
        <v>625</v>
      </c>
      <c r="I7" s="27">
        <v>144</v>
      </c>
      <c r="J7" s="28">
        <f aca="true" t="shared" si="0" ref="J7:J16">IF(I7&lt;&gt;0,I7/H7,"")</f>
        <v>0.2304</v>
      </c>
    </row>
    <row r="8" spans="1:10" s="21" customFormat="1" ht="13.5">
      <c r="A8" s="1" t="s">
        <v>89</v>
      </c>
      <c r="B8" s="41">
        <v>239</v>
      </c>
      <c r="C8" s="31">
        <v>88</v>
      </c>
      <c r="D8" s="85">
        <v>307</v>
      </c>
      <c r="E8" s="30">
        <v>302</v>
      </c>
      <c r="F8" s="31">
        <v>1521</v>
      </c>
      <c r="G8" s="31">
        <v>14</v>
      </c>
      <c r="H8" s="106">
        <f aca="true" t="shared" si="1" ref="H8:H16">IF(G8&lt;&gt;0,G8+F8,"")</f>
        <v>1535</v>
      </c>
      <c r="I8" s="31">
        <v>384</v>
      </c>
      <c r="J8" s="28">
        <f t="shared" si="0"/>
        <v>0.2501628664495114</v>
      </c>
    </row>
    <row r="9" spans="1:10" s="21" customFormat="1" ht="13.5">
      <c r="A9" s="1" t="s">
        <v>90</v>
      </c>
      <c r="B9" s="41">
        <v>97</v>
      </c>
      <c r="C9" s="31">
        <v>34</v>
      </c>
      <c r="D9" s="85">
        <v>128</v>
      </c>
      <c r="E9" s="30">
        <v>128</v>
      </c>
      <c r="F9" s="31">
        <v>408</v>
      </c>
      <c r="G9" s="31">
        <v>3</v>
      </c>
      <c r="H9" s="106">
        <f t="shared" si="1"/>
        <v>411</v>
      </c>
      <c r="I9" s="31">
        <v>164</v>
      </c>
      <c r="J9" s="28">
        <f t="shared" si="0"/>
        <v>0.39902676399026765</v>
      </c>
    </row>
    <row r="10" spans="1:10" s="21" customFormat="1" ht="13.5">
      <c r="A10" s="1" t="s">
        <v>91</v>
      </c>
      <c r="B10" s="41">
        <v>84</v>
      </c>
      <c r="C10" s="31">
        <v>35</v>
      </c>
      <c r="D10" s="85">
        <v>107</v>
      </c>
      <c r="E10" s="30">
        <v>111</v>
      </c>
      <c r="F10" s="31">
        <v>465</v>
      </c>
      <c r="G10" s="31">
        <v>6</v>
      </c>
      <c r="H10" s="106">
        <f t="shared" si="1"/>
        <v>471</v>
      </c>
      <c r="I10" s="31">
        <v>148</v>
      </c>
      <c r="J10" s="28">
        <f t="shared" si="0"/>
        <v>0.31422505307855625</v>
      </c>
    </row>
    <row r="11" spans="1:10" s="21" customFormat="1" ht="13.5">
      <c r="A11" s="1" t="s">
        <v>92</v>
      </c>
      <c r="B11" s="41">
        <v>151</v>
      </c>
      <c r="C11" s="31">
        <v>78</v>
      </c>
      <c r="D11" s="85">
        <v>212</v>
      </c>
      <c r="E11" s="30">
        <v>216</v>
      </c>
      <c r="F11" s="31">
        <v>725</v>
      </c>
      <c r="G11" s="31">
        <v>13</v>
      </c>
      <c r="H11" s="106">
        <f t="shared" si="1"/>
        <v>738</v>
      </c>
      <c r="I11" s="31">
        <v>275</v>
      </c>
      <c r="J11" s="28">
        <f t="shared" si="0"/>
        <v>0.37262872628726285</v>
      </c>
    </row>
    <row r="12" spans="1:10" s="21" customFormat="1" ht="13.5">
      <c r="A12" s="1" t="s">
        <v>93</v>
      </c>
      <c r="B12" s="41">
        <v>121</v>
      </c>
      <c r="C12" s="31">
        <v>67</v>
      </c>
      <c r="D12" s="85">
        <v>176</v>
      </c>
      <c r="E12" s="30">
        <v>176</v>
      </c>
      <c r="F12" s="31">
        <v>1025</v>
      </c>
      <c r="G12" s="31">
        <v>4</v>
      </c>
      <c r="H12" s="106">
        <f t="shared" si="1"/>
        <v>1029</v>
      </c>
      <c r="I12" s="31">
        <v>238</v>
      </c>
      <c r="J12" s="28">
        <f t="shared" si="0"/>
        <v>0.23129251700680273</v>
      </c>
    </row>
    <row r="13" spans="1:10" s="43" customFormat="1" ht="13.5">
      <c r="A13" s="1" t="s">
        <v>94</v>
      </c>
      <c r="B13" s="41">
        <v>96</v>
      </c>
      <c r="C13" s="31">
        <v>29</v>
      </c>
      <c r="D13" s="85">
        <v>120</v>
      </c>
      <c r="E13" s="30">
        <v>123</v>
      </c>
      <c r="F13" s="31">
        <v>630</v>
      </c>
      <c r="G13" s="31">
        <v>9</v>
      </c>
      <c r="H13" s="106">
        <f t="shared" si="1"/>
        <v>639</v>
      </c>
      <c r="I13" s="31">
        <v>133</v>
      </c>
      <c r="J13" s="28">
        <f t="shared" si="0"/>
        <v>0.2081377151799687</v>
      </c>
    </row>
    <row r="14" spans="1:10" s="43" customFormat="1" ht="13.5">
      <c r="A14" s="1" t="s">
        <v>95</v>
      </c>
      <c r="B14" s="41">
        <v>117</v>
      </c>
      <c r="C14" s="31">
        <v>58</v>
      </c>
      <c r="D14" s="85">
        <v>160</v>
      </c>
      <c r="E14" s="30">
        <v>159</v>
      </c>
      <c r="F14" s="31">
        <v>893</v>
      </c>
      <c r="G14" s="31">
        <v>3</v>
      </c>
      <c r="H14" s="106">
        <f t="shared" si="1"/>
        <v>896</v>
      </c>
      <c r="I14" s="31">
        <v>200</v>
      </c>
      <c r="J14" s="28">
        <f t="shared" si="0"/>
        <v>0.22321428571428573</v>
      </c>
    </row>
    <row r="15" spans="1:10" s="43" customFormat="1" ht="13.5">
      <c r="A15" s="1" t="s">
        <v>96</v>
      </c>
      <c r="B15" s="44">
        <v>51</v>
      </c>
      <c r="C15" s="29">
        <v>33</v>
      </c>
      <c r="D15" s="85">
        <v>81</v>
      </c>
      <c r="E15" s="30">
        <v>80</v>
      </c>
      <c r="F15" s="31">
        <v>409</v>
      </c>
      <c r="G15" s="31">
        <v>2</v>
      </c>
      <c r="H15" s="106">
        <f t="shared" si="1"/>
        <v>411</v>
      </c>
      <c r="I15" s="31">
        <v>98</v>
      </c>
      <c r="J15" s="28">
        <f t="shared" si="0"/>
        <v>0.2384428223844282</v>
      </c>
    </row>
    <row r="16" spans="1:10" s="43" customFormat="1" ht="13.5">
      <c r="A16" s="1" t="s">
        <v>97</v>
      </c>
      <c r="B16" s="90">
        <v>99</v>
      </c>
      <c r="C16" s="91">
        <v>57</v>
      </c>
      <c r="D16" s="85">
        <v>142</v>
      </c>
      <c r="E16" s="30">
        <v>142</v>
      </c>
      <c r="F16" s="31">
        <v>809</v>
      </c>
      <c r="G16" s="31">
        <v>3</v>
      </c>
      <c r="H16" s="106">
        <f t="shared" si="1"/>
        <v>812</v>
      </c>
      <c r="I16" s="31">
        <v>170</v>
      </c>
      <c r="J16" s="28">
        <f t="shared" si="0"/>
        <v>0.20935960591133004</v>
      </c>
    </row>
    <row r="17" spans="1:10" s="43" customFormat="1" ht="13.5">
      <c r="A17" s="1" t="s">
        <v>98</v>
      </c>
      <c r="B17" s="87">
        <v>153</v>
      </c>
      <c r="C17" s="88">
        <v>74</v>
      </c>
      <c r="D17" s="85">
        <v>201</v>
      </c>
      <c r="E17" s="30">
        <v>197</v>
      </c>
      <c r="F17" s="102"/>
      <c r="G17" s="102"/>
      <c r="H17" s="103"/>
      <c r="I17" s="31">
        <v>265</v>
      </c>
      <c r="J17" s="104"/>
    </row>
    <row r="18" spans="1:10" ht="13.5">
      <c r="A18" s="9" t="s">
        <v>0</v>
      </c>
      <c r="B18" s="25">
        <f aca="true" t="shared" si="2" ref="B18:I18">SUM(B7:B17)</f>
        <v>1289</v>
      </c>
      <c r="C18" s="25">
        <f t="shared" si="2"/>
        <v>599</v>
      </c>
      <c r="D18" s="25">
        <f t="shared" si="2"/>
        <v>1748</v>
      </c>
      <c r="E18" s="25">
        <f t="shared" si="2"/>
        <v>1749</v>
      </c>
      <c r="F18" s="25">
        <f t="shared" si="2"/>
        <v>7510</v>
      </c>
      <c r="G18" s="25">
        <f t="shared" si="2"/>
        <v>57</v>
      </c>
      <c r="H18" s="25">
        <f t="shared" si="2"/>
        <v>7567</v>
      </c>
      <c r="I18" s="25">
        <f t="shared" si="2"/>
        <v>2219</v>
      </c>
      <c r="J18" s="118">
        <f>IF(I18&lt;&gt;0,I18/H18,"")</f>
        <v>0.29324699352451433</v>
      </c>
    </row>
    <row r="19" ht="13.5">
      <c r="A19" s="45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1.421875" style="24" bestFit="1" customWidth="1"/>
    <col min="2" max="7" width="8.57421875" style="16" customWidth="1"/>
    <col min="8" max="8" width="11.57421875" style="16" bestFit="1" customWidth="1"/>
    <col min="9" max="10" width="8.57421875" style="16" customWidth="1"/>
    <col min="11" max="11" width="9.28125" style="16" bestFit="1" customWidth="1"/>
    <col min="12" max="12" width="8.7109375" style="16" bestFit="1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12" ht="13.5">
      <c r="A1" s="33"/>
      <c r="B1" s="164"/>
      <c r="C1" s="168"/>
      <c r="D1" s="168"/>
      <c r="E1" s="151" t="s">
        <v>32</v>
      </c>
      <c r="F1" s="151"/>
      <c r="G1" s="151"/>
      <c r="H1" s="83" t="s">
        <v>35</v>
      </c>
      <c r="I1" s="155"/>
      <c r="J1" s="157"/>
      <c r="K1" s="83"/>
      <c r="L1" s="60"/>
    </row>
    <row r="2" spans="1:12" s="35" customFormat="1" ht="13.5">
      <c r="A2" s="34"/>
      <c r="B2" s="145" t="s">
        <v>103</v>
      </c>
      <c r="C2" s="146"/>
      <c r="D2" s="146"/>
      <c r="E2" s="148" t="s">
        <v>33</v>
      </c>
      <c r="F2" s="149"/>
      <c r="G2" s="150"/>
      <c r="H2" s="79" t="s">
        <v>34</v>
      </c>
      <c r="I2" s="148" t="s">
        <v>32</v>
      </c>
      <c r="J2" s="150"/>
      <c r="K2" s="79" t="s">
        <v>32</v>
      </c>
      <c r="L2" s="66" t="s">
        <v>32</v>
      </c>
    </row>
    <row r="3" spans="1:12" s="35" customFormat="1" ht="13.5">
      <c r="A3" s="34"/>
      <c r="B3" s="99" t="s">
        <v>26</v>
      </c>
      <c r="C3" s="99" t="s">
        <v>17</v>
      </c>
      <c r="D3" s="99" t="s">
        <v>18</v>
      </c>
      <c r="E3" s="169" t="s">
        <v>83</v>
      </c>
      <c r="F3" s="170"/>
      <c r="G3" s="67" t="s">
        <v>49</v>
      </c>
      <c r="H3" s="79" t="s">
        <v>21</v>
      </c>
      <c r="I3" s="145" t="s">
        <v>11</v>
      </c>
      <c r="J3" s="147"/>
      <c r="K3" s="51" t="s">
        <v>36</v>
      </c>
      <c r="L3" s="8" t="s">
        <v>37</v>
      </c>
    </row>
    <row r="4" spans="1:12" ht="13.5">
      <c r="A4" s="48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3" t="s">
        <v>4</v>
      </c>
      <c r="J4" s="3" t="s">
        <v>4</v>
      </c>
      <c r="K4" s="3" t="s">
        <v>4</v>
      </c>
      <c r="L4" s="3" t="s">
        <v>4</v>
      </c>
    </row>
    <row r="5" spans="1:12" s="17" customFormat="1" ht="87.75" customHeight="1" thickBot="1">
      <c r="A5" s="49" t="s">
        <v>16</v>
      </c>
      <c r="B5" s="4" t="s">
        <v>104</v>
      </c>
      <c r="C5" s="5" t="s">
        <v>105</v>
      </c>
      <c r="D5" s="5" t="s">
        <v>106</v>
      </c>
      <c r="E5" s="4" t="s">
        <v>107</v>
      </c>
      <c r="F5" s="4" t="s">
        <v>108</v>
      </c>
      <c r="G5" s="4" t="s">
        <v>109</v>
      </c>
      <c r="H5" s="4" t="s">
        <v>110</v>
      </c>
      <c r="I5" s="5" t="s">
        <v>111</v>
      </c>
      <c r="J5" s="5" t="s">
        <v>112</v>
      </c>
      <c r="K5" s="5" t="s">
        <v>113</v>
      </c>
      <c r="L5" s="4" t="s">
        <v>114</v>
      </c>
    </row>
    <row r="6" spans="1:12" s="21" customFormat="1" ht="13.5" customHeight="1" thickBot="1">
      <c r="A6" s="18"/>
      <c r="B6" s="19"/>
      <c r="C6" s="19"/>
      <c r="D6" s="19"/>
      <c r="E6" s="19"/>
      <c r="F6" s="19"/>
      <c r="G6" s="19"/>
      <c r="H6" s="57"/>
      <c r="I6" s="19"/>
      <c r="J6" s="19"/>
      <c r="K6" s="19"/>
      <c r="L6" s="20"/>
    </row>
    <row r="7" spans="1:12" s="21" customFormat="1" ht="13.5">
      <c r="A7" s="1" t="s">
        <v>88</v>
      </c>
      <c r="B7" s="26">
        <v>115</v>
      </c>
      <c r="C7" s="26">
        <v>122</v>
      </c>
      <c r="D7" s="26">
        <v>113</v>
      </c>
      <c r="E7" s="39">
        <v>67</v>
      </c>
      <c r="F7" s="27">
        <v>64</v>
      </c>
      <c r="G7" s="64">
        <v>117</v>
      </c>
      <c r="H7" s="120">
        <v>118</v>
      </c>
      <c r="I7" s="39">
        <v>69</v>
      </c>
      <c r="J7" s="27">
        <v>63</v>
      </c>
      <c r="K7" s="39">
        <v>121</v>
      </c>
      <c r="L7" s="26">
        <v>122</v>
      </c>
    </row>
    <row r="8" spans="1:12" s="21" customFormat="1" ht="13.5">
      <c r="A8" s="1" t="s">
        <v>89</v>
      </c>
      <c r="B8" s="30">
        <v>310</v>
      </c>
      <c r="C8" s="30">
        <v>338</v>
      </c>
      <c r="D8" s="30">
        <v>308</v>
      </c>
      <c r="E8" s="41">
        <v>163</v>
      </c>
      <c r="F8" s="31">
        <v>185</v>
      </c>
      <c r="G8" s="65">
        <v>320</v>
      </c>
      <c r="H8" s="121">
        <v>314</v>
      </c>
      <c r="I8" s="41">
        <v>180</v>
      </c>
      <c r="J8" s="31">
        <v>161</v>
      </c>
      <c r="K8" s="41">
        <v>320</v>
      </c>
      <c r="L8" s="30">
        <v>311</v>
      </c>
    </row>
    <row r="9" spans="1:12" s="21" customFormat="1" ht="13.5">
      <c r="A9" s="1" t="s">
        <v>90</v>
      </c>
      <c r="B9" s="30">
        <v>107</v>
      </c>
      <c r="C9" s="30">
        <v>119</v>
      </c>
      <c r="D9" s="30">
        <v>109</v>
      </c>
      <c r="E9" s="41">
        <v>45</v>
      </c>
      <c r="F9" s="31">
        <v>81</v>
      </c>
      <c r="G9" s="65">
        <v>103</v>
      </c>
      <c r="H9" s="121">
        <v>115</v>
      </c>
      <c r="I9" s="41">
        <v>66</v>
      </c>
      <c r="J9" s="31">
        <v>61</v>
      </c>
      <c r="K9" s="41">
        <v>108</v>
      </c>
      <c r="L9" s="30">
        <v>112</v>
      </c>
    </row>
    <row r="10" spans="1:12" s="21" customFormat="1" ht="13.5">
      <c r="A10" s="1" t="s">
        <v>91</v>
      </c>
      <c r="B10" s="30">
        <v>106</v>
      </c>
      <c r="C10" s="30">
        <v>116</v>
      </c>
      <c r="D10" s="30">
        <v>105</v>
      </c>
      <c r="E10" s="41">
        <v>52</v>
      </c>
      <c r="F10" s="31">
        <v>77</v>
      </c>
      <c r="G10" s="65">
        <v>110</v>
      </c>
      <c r="H10" s="121">
        <v>110</v>
      </c>
      <c r="I10" s="41">
        <v>96</v>
      </c>
      <c r="J10" s="31">
        <v>37</v>
      </c>
      <c r="K10" s="41">
        <v>111</v>
      </c>
      <c r="L10" s="30">
        <v>114</v>
      </c>
    </row>
    <row r="11" spans="1:12" s="21" customFormat="1" ht="13.5">
      <c r="A11" s="1" t="s">
        <v>92</v>
      </c>
      <c r="B11" s="30">
        <v>213</v>
      </c>
      <c r="C11" s="30">
        <v>221</v>
      </c>
      <c r="D11" s="30">
        <v>212</v>
      </c>
      <c r="E11" s="41">
        <v>67</v>
      </c>
      <c r="F11" s="31">
        <v>180</v>
      </c>
      <c r="G11" s="65">
        <v>206</v>
      </c>
      <c r="H11" s="121">
        <v>217</v>
      </c>
      <c r="I11" s="41">
        <v>119</v>
      </c>
      <c r="J11" s="31">
        <v>125</v>
      </c>
      <c r="K11" s="41">
        <v>209</v>
      </c>
      <c r="L11" s="30">
        <v>213</v>
      </c>
    </row>
    <row r="12" spans="1:12" s="21" customFormat="1" ht="13.5">
      <c r="A12" s="1" t="s">
        <v>93</v>
      </c>
      <c r="B12" s="68">
        <v>161</v>
      </c>
      <c r="C12" s="68">
        <v>172</v>
      </c>
      <c r="D12" s="68">
        <v>159</v>
      </c>
      <c r="E12" s="44">
        <v>93</v>
      </c>
      <c r="F12" s="29">
        <v>96</v>
      </c>
      <c r="G12" s="65">
        <v>169</v>
      </c>
      <c r="H12" s="121">
        <v>171</v>
      </c>
      <c r="I12" s="41">
        <v>119</v>
      </c>
      <c r="J12" s="31">
        <v>70</v>
      </c>
      <c r="K12" s="41">
        <v>163</v>
      </c>
      <c r="L12" s="30">
        <v>170</v>
      </c>
    </row>
    <row r="13" spans="1:12" s="21" customFormat="1" ht="13.5">
      <c r="A13" s="1" t="s">
        <v>94</v>
      </c>
      <c r="B13" s="68">
        <v>113</v>
      </c>
      <c r="C13" s="68">
        <v>112</v>
      </c>
      <c r="D13" s="68">
        <v>110</v>
      </c>
      <c r="E13" s="41">
        <v>44</v>
      </c>
      <c r="F13" s="31">
        <v>71</v>
      </c>
      <c r="G13" s="65">
        <v>110</v>
      </c>
      <c r="H13" s="121">
        <v>112</v>
      </c>
      <c r="I13" s="41">
        <v>55</v>
      </c>
      <c r="J13" s="31">
        <v>59</v>
      </c>
      <c r="K13" s="44">
        <v>110</v>
      </c>
      <c r="L13" s="30">
        <v>113</v>
      </c>
    </row>
    <row r="14" spans="1:12" s="43" customFormat="1" ht="13.5">
      <c r="A14" s="1" t="s">
        <v>95</v>
      </c>
      <c r="B14" s="68">
        <v>163</v>
      </c>
      <c r="C14" s="68">
        <v>176</v>
      </c>
      <c r="D14" s="68">
        <v>161</v>
      </c>
      <c r="E14" s="41">
        <v>90</v>
      </c>
      <c r="F14" s="31">
        <v>97</v>
      </c>
      <c r="G14" s="65">
        <v>170</v>
      </c>
      <c r="H14" s="121">
        <v>172</v>
      </c>
      <c r="I14" s="41">
        <v>87</v>
      </c>
      <c r="J14" s="31">
        <v>100</v>
      </c>
      <c r="K14" s="44">
        <v>166</v>
      </c>
      <c r="L14" s="30">
        <v>173</v>
      </c>
    </row>
    <row r="15" spans="1:12" ht="13.5">
      <c r="A15" s="1" t="s">
        <v>96</v>
      </c>
      <c r="B15" s="68">
        <v>63</v>
      </c>
      <c r="C15" s="68">
        <v>71</v>
      </c>
      <c r="D15" s="68">
        <v>65</v>
      </c>
      <c r="E15" s="41">
        <v>38</v>
      </c>
      <c r="F15" s="31">
        <v>40</v>
      </c>
      <c r="G15" s="65">
        <v>75</v>
      </c>
      <c r="H15" s="121">
        <v>70</v>
      </c>
      <c r="I15" s="41">
        <v>42</v>
      </c>
      <c r="J15" s="31">
        <v>35</v>
      </c>
      <c r="K15" s="44">
        <v>71</v>
      </c>
      <c r="L15" s="30">
        <v>74</v>
      </c>
    </row>
    <row r="16" spans="1:12" ht="13.5">
      <c r="A16" s="1" t="s">
        <v>97</v>
      </c>
      <c r="B16" s="89">
        <v>134</v>
      </c>
      <c r="C16" s="68">
        <v>138</v>
      </c>
      <c r="D16" s="89">
        <v>133</v>
      </c>
      <c r="E16" s="44">
        <v>96</v>
      </c>
      <c r="F16" s="29">
        <v>59</v>
      </c>
      <c r="G16" s="65">
        <v>137</v>
      </c>
      <c r="H16" s="121">
        <v>140</v>
      </c>
      <c r="I16" s="41">
        <v>69</v>
      </c>
      <c r="J16" s="31">
        <v>85</v>
      </c>
      <c r="K16" s="44">
        <v>141</v>
      </c>
      <c r="L16" s="30">
        <v>143</v>
      </c>
    </row>
    <row r="17" spans="1:12" ht="13.5">
      <c r="A17" s="1" t="s">
        <v>98</v>
      </c>
      <c r="B17" s="69">
        <v>193</v>
      </c>
      <c r="C17" s="69">
        <v>205</v>
      </c>
      <c r="D17" s="69">
        <v>192</v>
      </c>
      <c r="E17" s="87">
        <v>118</v>
      </c>
      <c r="F17" s="88">
        <v>117</v>
      </c>
      <c r="G17" s="65">
        <v>191</v>
      </c>
      <c r="H17" s="121">
        <v>213</v>
      </c>
      <c r="I17" s="70">
        <v>117</v>
      </c>
      <c r="J17" s="86">
        <v>110</v>
      </c>
      <c r="K17" s="44">
        <v>205</v>
      </c>
      <c r="L17" s="30">
        <v>208</v>
      </c>
    </row>
    <row r="18" spans="1:12" ht="13.5">
      <c r="A18" s="9" t="s">
        <v>0</v>
      </c>
      <c r="B18" s="75">
        <f aca="true" t="shared" si="0" ref="B18:L18">SUM(B7:B17)</f>
        <v>1678</v>
      </c>
      <c r="C18" s="25">
        <f t="shared" si="0"/>
        <v>1790</v>
      </c>
      <c r="D18" s="25">
        <f t="shared" si="0"/>
        <v>1667</v>
      </c>
      <c r="E18" s="25">
        <f t="shared" si="0"/>
        <v>873</v>
      </c>
      <c r="F18" s="25">
        <f t="shared" si="0"/>
        <v>1067</v>
      </c>
      <c r="G18" s="25">
        <f t="shared" si="0"/>
        <v>1708</v>
      </c>
      <c r="H18" s="25">
        <f t="shared" si="0"/>
        <v>1752</v>
      </c>
      <c r="I18" s="25">
        <f>SUM(I7:I17)</f>
        <v>1019</v>
      </c>
      <c r="J18" s="25">
        <f t="shared" si="0"/>
        <v>906</v>
      </c>
      <c r="K18" s="25">
        <f t="shared" si="0"/>
        <v>1725</v>
      </c>
      <c r="L18" s="25">
        <f t="shared" si="0"/>
        <v>1753</v>
      </c>
    </row>
  </sheetData>
  <sheetProtection selectLockedCells="1"/>
  <mergeCells count="8">
    <mergeCell ref="I1:J1"/>
    <mergeCell ref="I2:J2"/>
    <mergeCell ref="I3:J3"/>
    <mergeCell ref="E1:G1"/>
    <mergeCell ref="B1:D1"/>
    <mergeCell ref="B2:D2"/>
    <mergeCell ref="E2:G2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A7" sqref="A7:H17"/>
    </sheetView>
  </sheetViews>
  <sheetFormatPr defaultColWidth="9.140625" defaultRowHeight="12.75"/>
  <cols>
    <col min="1" max="1" width="11.421875" style="24" bestFit="1" customWidth="1"/>
    <col min="2" max="2" width="10.00390625" style="16" bestFit="1" customWidth="1"/>
    <col min="3" max="4" width="9.7109375" style="16" bestFit="1" customWidth="1"/>
    <col min="5" max="5" width="11.7109375" style="16" bestFit="1" customWidth="1"/>
    <col min="6" max="6" width="9.7109375" style="16" bestFit="1" customWidth="1"/>
    <col min="7" max="7" width="10.00390625" style="16" bestFit="1" customWidth="1"/>
    <col min="8" max="8" width="11.7109375" style="16" bestFit="1" customWidth="1"/>
    <col min="9" max="9" width="10.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8" ht="13.5">
      <c r="A1" s="33"/>
      <c r="B1" s="171" t="s">
        <v>54</v>
      </c>
      <c r="C1" s="172"/>
      <c r="D1" s="172"/>
      <c r="E1" s="172"/>
      <c r="F1" s="172"/>
      <c r="G1" s="172"/>
      <c r="H1" s="173"/>
    </row>
    <row r="2" spans="1:8" ht="13.5">
      <c r="A2" s="34"/>
      <c r="B2" s="174" t="s">
        <v>129</v>
      </c>
      <c r="C2" s="175"/>
      <c r="D2" s="175"/>
      <c r="E2" s="175"/>
      <c r="F2" s="175"/>
      <c r="G2" s="175"/>
      <c r="H2" s="176"/>
    </row>
    <row r="3" spans="1:8" ht="13.5">
      <c r="A3" s="34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</row>
    <row r="4" spans="1:8" ht="13.5">
      <c r="A4" s="48"/>
      <c r="B4" s="11" t="s">
        <v>115</v>
      </c>
      <c r="C4" s="11" t="s">
        <v>117</v>
      </c>
      <c r="D4" s="11" t="s">
        <v>119</v>
      </c>
      <c r="E4" s="11" t="s">
        <v>121</v>
      </c>
      <c r="F4" s="11" t="s">
        <v>123</v>
      </c>
      <c r="G4" s="11" t="s">
        <v>125</v>
      </c>
      <c r="H4" s="11" t="s">
        <v>127</v>
      </c>
    </row>
    <row r="5" spans="1:8" ht="87.75" customHeight="1" thickBot="1">
      <c r="A5" s="49" t="s">
        <v>16</v>
      </c>
      <c r="B5" s="6" t="s">
        <v>116</v>
      </c>
      <c r="C5" s="6" t="s">
        <v>118</v>
      </c>
      <c r="D5" s="6" t="s">
        <v>120</v>
      </c>
      <c r="E5" s="6" t="s">
        <v>122</v>
      </c>
      <c r="F5" s="6" t="s">
        <v>124</v>
      </c>
      <c r="G5" s="6" t="s">
        <v>126</v>
      </c>
      <c r="H5" s="6" t="s">
        <v>128</v>
      </c>
    </row>
    <row r="6" spans="1:8" ht="14.25" thickBot="1">
      <c r="A6" s="18"/>
      <c r="B6" s="54"/>
      <c r="C6" s="54"/>
      <c r="D6" s="54"/>
      <c r="E6" s="54"/>
      <c r="F6" s="54"/>
      <c r="G6" s="54"/>
      <c r="H6" s="55"/>
    </row>
    <row r="7" spans="1:8" ht="13.5">
      <c r="A7" s="1" t="s">
        <v>88</v>
      </c>
      <c r="B7" s="50">
        <v>112</v>
      </c>
      <c r="C7" s="26">
        <v>113</v>
      </c>
      <c r="D7" s="26">
        <v>116</v>
      </c>
      <c r="E7" s="26">
        <v>112</v>
      </c>
      <c r="F7" s="26">
        <v>111</v>
      </c>
      <c r="G7" s="131">
        <v>113</v>
      </c>
      <c r="H7" s="131">
        <v>113</v>
      </c>
    </row>
    <row r="8" spans="1:8" ht="13.5">
      <c r="A8" s="1" t="s">
        <v>89</v>
      </c>
      <c r="B8" s="100">
        <v>310</v>
      </c>
      <c r="C8" s="30">
        <v>300</v>
      </c>
      <c r="D8" s="30">
        <v>306</v>
      </c>
      <c r="E8" s="30">
        <v>300</v>
      </c>
      <c r="F8" s="30">
        <v>299</v>
      </c>
      <c r="G8" s="132">
        <v>309</v>
      </c>
      <c r="H8" s="132">
        <v>308</v>
      </c>
    </row>
    <row r="9" spans="1:8" ht="13.5">
      <c r="A9" s="1" t="s">
        <v>90</v>
      </c>
      <c r="B9" s="100">
        <v>126</v>
      </c>
      <c r="C9" s="30">
        <v>120</v>
      </c>
      <c r="D9" s="30">
        <v>125</v>
      </c>
      <c r="E9" s="30">
        <v>126</v>
      </c>
      <c r="F9" s="30">
        <v>120</v>
      </c>
      <c r="G9" s="132">
        <v>130</v>
      </c>
      <c r="H9" s="132">
        <v>129</v>
      </c>
    </row>
    <row r="10" spans="1:8" ht="13.5">
      <c r="A10" s="1" t="s">
        <v>91</v>
      </c>
      <c r="B10" s="100">
        <v>111</v>
      </c>
      <c r="C10" s="30">
        <v>107</v>
      </c>
      <c r="D10" s="30">
        <v>111</v>
      </c>
      <c r="E10" s="30">
        <v>109</v>
      </c>
      <c r="F10" s="30">
        <v>109</v>
      </c>
      <c r="G10" s="132">
        <v>112</v>
      </c>
      <c r="H10" s="132">
        <v>110</v>
      </c>
    </row>
    <row r="11" spans="1:8" ht="13.5">
      <c r="A11" s="1" t="s">
        <v>92</v>
      </c>
      <c r="B11" s="100">
        <v>210</v>
      </c>
      <c r="C11" s="30">
        <v>207</v>
      </c>
      <c r="D11" s="30">
        <v>217</v>
      </c>
      <c r="E11" s="30">
        <v>204</v>
      </c>
      <c r="F11" s="30">
        <v>202</v>
      </c>
      <c r="G11" s="132">
        <v>213</v>
      </c>
      <c r="H11" s="132">
        <v>208</v>
      </c>
    </row>
    <row r="12" spans="1:8" ht="13.5">
      <c r="A12" s="1" t="s">
        <v>93</v>
      </c>
      <c r="B12" s="100">
        <v>185</v>
      </c>
      <c r="C12" s="30">
        <v>177</v>
      </c>
      <c r="D12" s="30">
        <v>192</v>
      </c>
      <c r="E12" s="30">
        <v>179</v>
      </c>
      <c r="F12" s="30">
        <v>179</v>
      </c>
      <c r="G12" s="132">
        <v>189</v>
      </c>
      <c r="H12" s="132">
        <v>185</v>
      </c>
    </row>
    <row r="13" spans="1:8" ht="13.5">
      <c r="A13" s="1" t="s">
        <v>94</v>
      </c>
      <c r="B13" s="72">
        <v>123</v>
      </c>
      <c r="C13" s="68">
        <v>121</v>
      </c>
      <c r="D13" s="68">
        <v>122</v>
      </c>
      <c r="E13" s="68">
        <v>124</v>
      </c>
      <c r="F13" s="68">
        <v>122</v>
      </c>
      <c r="G13" s="133">
        <v>124</v>
      </c>
      <c r="H13" s="133">
        <v>124</v>
      </c>
    </row>
    <row r="14" spans="1:8" ht="13.5">
      <c r="A14" s="1" t="s">
        <v>95</v>
      </c>
      <c r="B14" s="72">
        <v>163</v>
      </c>
      <c r="C14" s="68">
        <v>159</v>
      </c>
      <c r="D14" s="68">
        <v>164</v>
      </c>
      <c r="E14" s="68">
        <v>161</v>
      </c>
      <c r="F14" s="68">
        <v>158</v>
      </c>
      <c r="G14" s="133">
        <v>165</v>
      </c>
      <c r="H14" s="133">
        <v>160</v>
      </c>
    </row>
    <row r="15" spans="1:8" ht="13.5">
      <c r="A15" s="1" t="s">
        <v>96</v>
      </c>
      <c r="B15" s="72">
        <v>85</v>
      </c>
      <c r="C15" s="68">
        <v>81</v>
      </c>
      <c r="D15" s="68">
        <v>82</v>
      </c>
      <c r="E15" s="68">
        <v>81</v>
      </c>
      <c r="F15" s="68">
        <v>81</v>
      </c>
      <c r="G15" s="133">
        <v>83</v>
      </c>
      <c r="H15" s="133">
        <v>82</v>
      </c>
    </row>
    <row r="16" spans="1:8" ht="13.5">
      <c r="A16" s="1" t="s">
        <v>97</v>
      </c>
      <c r="B16" s="72">
        <v>140</v>
      </c>
      <c r="C16" s="89">
        <v>136</v>
      </c>
      <c r="D16" s="89">
        <v>139</v>
      </c>
      <c r="E16" s="89">
        <v>143</v>
      </c>
      <c r="F16" s="89">
        <v>138</v>
      </c>
      <c r="G16" s="134">
        <v>145</v>
      </c>
      <c r="H16" s="134">
        <v>137</v>
      </c>
    </row>
    <row r="17" spans="1:8" ht="13.5">
      <c r="A17" s="1" t="s">
        <v>98</v>
      </c>
      <c r="B17" s="72">
        <v>198</v>
      </c>
      <c r="C17" s="69">
        <v>196</v>
      </c>
      <c r="D17" s="69">
        <v>201</v>
      </c>
      <c r="E17" s="69">
        <v>198</v>
      </c>
      <c r="F17" s="69">
        <v>196</v>
      </c>
      <c r="G17" s="135">
        <v>205</v>
      </c>
      <c r="H17" s="135">
        <v>193</v>
      </c>
    </row>
    <row r="18" spans="1:8" ht="13.5">
      <c r="A18" s="9" t="s">
        <v>0</v>
      </c>
      <c r="B18" s="25">
        <f aca="true" t="shared" si="0" ref="B18:H18">SUM(B7:B17)</f>
        <v>1763</v>
      </c>
      <c r="C18" s="25">
        <f t="shared" si="0"/>
        <v>1717</v>
      </c>
      <c r="D18" s="25">
        <f t="shared" si="0"/>
        <v>1775</v>
      </c>
      <c r="E18" s="25">
        <f t="shared" si="0"/>
        <v>1737</v>
      </c>
      <c r="F18" s="25">
        <f t="shared" si="0"/>
        <v>1715</v>
      </c>
      <c r="G18" s="25">
        <f>SUM(G7:G17)</f>
        <v>1788</v>
      </c>
      <c r="H18" s="25">
        <f t="shared" si="0"/>
        <v>1749</v>
      </c>
    </row>
  </sheetData>
  <sheetProtection selectLockedCells="1"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A25" sqref="A25:IV25"/>
    </sheetView>
  </sheetViews>
  <sheetFormatPr defaultColWidth="9.140625" defaultRowHeight="12.75"/>
  <cols>
    <col min="1" max="1" width="17.28125" style="24" bestFit="1" customWidth="1"/>
    <col min="2" max="2" width="14.28125" style="16" customWidth="1"/>
    <col min="3" max="3" width="21.28125" style="16" customWidth="1"/>
    <col min="4" max="4" width="21.00390625" style="16" customWidth="1"/>
    <col min="5" max="5" width="10.140625" style="16" customWidth="1"/>
    <col min="6" max="6" width="12.421875" style="16" customWidth="1"/>
    <col min="7" max="7" width="10.421875" style="16" bestFit="1" customWidth="1"/>
    <col min="8" max="8" width="9.7109375" style="16" bestFit="1" customWidth="1"/>
    <col min="9" max="9" width="13.28125" style="16" bestFit="1" customWidth="1"/>
    <col min="10" max="10" width="10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5" ht="13.5">
      <c r="A1" s="169" t="s">
        <v>38</v>
      </c>
      <c r="B1" s="177"/>
      <c r="C1" s="177"/>
      <c r="D1" s="170"/>
      <c r="E1" s="80"/>
    </row>
    <row r="2" spans="1:5" ht="14.25" thickBot="1">
      <c r="A2" s="98" t="s">
        <v>39</v>
      </c>
      <c r="B2" s="98" t="s">
        <v>40</v>
      </c>
      <c r="C2" s="110" t="s">
        <v>41</v>
      </c>
      <c r="D2" s="66" t="s">
        <v>42</v>
      </c>
      <c r="E2" s="80"/>
    </row>
    <row r="3" spans="1:5" ht="14.25" thickBot="1">
      <c r="A3" s="18"/>
      <c r="B3" s="19"/>
      <c r="C3" s="19"/>
      <c r="D3" s="20"/>
      <c r="E3" s="112"/>
    </row>
    <row r="4" spans="1:5" ht="13.5">
      <c r="A4" s="78" t="s">
        <v>88</v>
      </c>
      <c r="B4" s="53" t="s">
        <v>50</v>
      </c>
      <c r="C4" s="111" t="s">
        <v>130</v>
      </c>
      <c r="D4" s="113">
        <v>125</v>
      </c>
      <c r="E4" s="101"/>
    </row>
    <row r="5" spans="1:5" ht="13.5">
      <c r="A5" s="52"/>
      <c r="B5" s="53"/>
      <c r="C5" s="108"/>
      <c r="D5" s="114"/>
      <c r="E5" s="101"/>
    </row>
    <row r="6" spans="1:5" ht="13.5">
      <c r="A6" s="77" t="s">
        <v>89</v>
      </c>
      <c r="B6" s="23" t="s">
        <v>50</v>
      </c>
      <c r="C6" s="108" t="s">
        <v>131</v>
      </c>
      <c r="D6" s="114">
        <v>342</v>
      </c>
      <c r="E6" s="101"/>
    </row>
    <row r="7" spans="1:5" ht="13.5">
      <c r="A7" s="77"/>
      <c r="B7" s="23"/>
      <c r="C7" s="108"/>
      <c r="D7" s="114"/>
      <c r="E7" s="101"/>
    </row>
    <row r="8" spans="1:5" ht="13.5">
      <c r="A8" s="22" t="s">
        <v>90</v>
      </c>
      <c r="B8" s="23" t="s">
        <v>84</v>
      </c>
      <c r="C8" s="108" t="s">
        <v>132</v>
      </c>
      <c r="D8" s="114">
        <v>4</v>
      </c>
      <c r="E8" s="101"/>
    </row>
    <row r="9" spans="1:5" ht="13.5">
      <c r="A9" s="92"/>
      <c r="B9" s="93" t="s">
        <v>50</v>
      </c>
      <c r="C9" s="108" t="s">
        <v>133</v>
      </c>
      <c r="D9" s="114">
        <v>81</v>
      </c>
      <c r="E9" s="101"/>
    </row>
    <row r="10" spans="1:5" ht="13.5">
      <c r="A10" s="92"/>
      <c r="B10" s="93" t="s">
        <v>50</v>
      </c>
      <c r="C10" s="108" t="s">
        <v>134</v>
      </c>
      <c r="D10" s="114">
        <v>55</v>
      </c>
      <c r="E10" s="101"/>
    </row>
    <row r="11" spans="1:5" ht="13.5">
      <c r="A11" s="92"/>
      <c r="B11" s="93"/>
      <c r="C11" s="108"/>
      <c r="D11" s="114"/>
      <c r="E11" s="101"/>
    </row>
    <row r="12" spans="1:5" ht="13.5">
      <c r="A12" s="92" t="s">
        <v>91</v>
      </c>
      <c r="B12" s="93" t="s">
        <v>50</v>
      </c>
      <c r="C12" s="108" t="s">
        <v>135</v>
      </c>
      <c r="D12" s="114">
        <v>118</v>
      </c>
      <c r="E12" s="101"/>
    </row>
    <row r="13" spans="1:5" ht="13.5">
      <c r="A13" s="92"/>
      <c r="B13" s="93"/>
      <c r="C13" s="108"/>
      <c r="D13" s="114"/>
      <c r="E13" s="101"/>
    </row>
    <row r="14" spans="1:5" ht="13.5">
      <c r="A14" s="92" t="s">
        <v>92</v>
      </c>
      <c r="B14" s="93" t="s">
        <v>50</v>
      </c>
      <c r="C14" s="108" t="s">
        <v>136</v>
      </c>
      <c r="D14" s="114">
        <v>226</v>
      </c>
      <c r="E14" s="101"/>
    </row>
    <row r="15" spans="1:5" ht="13.5">
      <c r="A15" s="92"/>
      <c r="B15" s="93"/>
      <c r="C15" s="108"/>
      <c r="D15" s="114"/>
      <c r="E15" s="101"/>
    </row>
    <row r="16" spans="1:5" ht="13.5">
      <c r="A16" s="92" t="s">
        <v>93</v>
      </c>
      <c r="B16" s="93" t="s">
        <v>50</v>
      </c>
      <c r="C16" s="108" t="s">
        <v>137</v>
      </c>
      <c r="D16" s="114">
        <v>165</v>
      </c>
      <c r="E16" s="101"/>
    </row>
    <row r="17" spans="1:5" ht="13.5">
      <c r="A17" s="92"/>
      <c r="B17" s="93"/>
      <c r="C17" s="108"/>
      <c r="D17" s="114"/>
      <c r="E17" s="101"/>
    </row>
    <row r="18" spans="1:5" ht="13.5">
      <c r="A18" s="92" t="s">
        <v>94</v>
      </c>
      <c r="B18" s="93" t="s">
        <v>50</v>
      </c>
      <c r="C18" s="108" t="s">
        <v>138</v>
      </c>
      <c r="D18" s="114">
        <v>119</v>
      </c>
      <c r="E18" s="101"/>
    </row>
    <row r="19" spans="1:5" ht="13.5">
      <c r="A19" s="92"/>
      <c r="B19" s="93"/>
      <c r="C19" s="108"/>
      <c r="D19" s="114"/>
      <c r="E19" s="101"/>
    </row>
    <row r="20" spans="1:5" ht="13.5">
      <c r="A20" s="92" t="s">
        <v>139</v>
      </c>
      <c r="B20" s="93" t="s">
        <v>50</v>
      </c>
      <c r="C20" s="108" t="s">
        <v>140</v>
      </c>
      <c r="D20" s="114">
        <v>123</v>
      </c>
      <c r="E20" s="101"/>
    </row>
    <row r="21" spans="1:5" ht="13.5">
      <c r="A21" s="92"/>
      <c r="B21" s="93" t="s">
        <v>50</v>
      </c>
      <c r="C21" s="108" t="s">
        <v>141</v>
      </c>
      <c r="D21" s="114">
        <v>85</v>
      </c>
      <c r="E21" s="101"/>
    </row>
    <row r="22" spans="1:5" ht="13.5">
      <c r="A22" s="92"/>
      <c r="B22" s="93"/>
      <c r="C22" s="108"/>
      <c r="D22" s="114"/>
      <c r="E22" s="101"/>
    </row>
    <row r="23" spans="1:5" ht="13.5">
      <c r="A23" s="92" t="s">
        <v>142</v>
      </c>
      <c r="B23" s="93" t="s">
        <v>50</v>
      </c>
      <c r="C23" s="108" t="s">
        <v>143</v>
      </c>
      <c r="D23" s="114">
        <v>84</v>
      </c>
      <c r="E23" s="101"/>
    </row>
    <row r="24" spans="1:5" ht="13.5">
      <c r="A24" s="92"/>
      <c r="B24" s="93"/>
      <c r="C24" s="108"/>
      <c r="D24" s="114"/>
      <c r="E24" s="101"/>
    </row>
    <row r="25" spans="1:5" ht="13.5">
      <c r="A25" s="76" t="s">
        <v>97</v>
      </c>
      <c r="B25" s="71" t="s">
        <v>50</v>
      </c>
      <c r="C25" s="109" t="s">
        <v>110</v>
      </c>
      <c r="D25" s="115">
        <v>150</v>
      </c>
      <c r="E25" s="101"/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10" sqref="A10:IV10"/>
    </sheetView>
  </sheetViews>
  <sheetFormatPr defaultColWidth="9.140625" defaultRowHeight="12.75"/>
  <cols>
    <col min="1" max="1" width="9.281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6"/>
      <c r="B1" s="158"/>
      <c r="C1" s="159"/>
      <c r="D1" s="164"/>
      <c r="E1" s="168"/>
      <c r="F1" s="168"/>
      <c r="G1" s="168"/>
      <c r="H1" s="165"/>
    </row>
    <row r="2" spans="1:8" ht="13.5">
      <c r="A2" s="74"/>
      <c r="B2" s="148" t="s">
        <v>144</v>
      </c>
      <c r="C2" s="149"/>
      <c r="D2" s="148" t="s">
        <v>14</v>
      </c>
      <c r="E2" s="149"/>
      <c r="F2" s="149"/>
      <c r="G2" s="149"/>
      <c r="H2" s="150"/>
    </row>
    <row r="3" spans="1:8" s="35" customFormat="1" ht="13.5">
      <c r="A3" s="36"/>
      <c r="B3" s="148" t="s">
        <v>145</v>
      </c>
      <c r="C3" s="149"/>
      <c r="D3" s="148" t="s">
        <v>15</v>
      </c>
      <c r="E3" s="149"/>
      <c r="F3" s="149"/>
      <c r="G3" s="149"/>
      <c r="H3" s="150"/>
    </row>
    <row r="4" spans="1:8" ht="13.5" customHeight="1">
      <c r="A4" s="37"/>
      <c r="B4" s="145" t="s">
        <v>146</v>
      </c>
      <c r="C4" s="146"/>
      <c r="D4" s="13"/>
      <c r="E4" s="14"/>
      <c r="F4" s="14"/>
      <c r="G4" s="14"/>
      <c r="H4" s="15"/>
    </row>
    <row r="5" spans="1:8" s="17" customFormat="1" ht="87.75" customHeight="1" thickBot="1">
      <c r="A5" s="38" t="s">
        <v>16</v>
      </c>
      <c r="B5" s="6" t="s">
        <v>85</v>
      </c>
      <c r="C5" s="94" t="s">
        <v>86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90</v>
      </c>
      <c r="B7" s="39">
        <v>112</v>
      </c>
      <c r="C7" s="47">
        <v>50</v>
      </c>
      <c r="D7" s="26">
        <v>401</v>
      </c>
      <c r="E7" s="27">
        <v>3</v>
      </c>
      <c r="F7" s="56">
        <f>IF(E7&lt;&gt;0,E7+D7,"")</f>
        <v>404</v>
      </c>
      <c r="G7" s="27">
        <v>162</v>
      </c>
      <c r="H7" s="124">
        <f>IF(G7&lt;&gt;0,G7/F7,"")</f>
        <v>0.400990099009901</v>
      </c>
    </row>
    <row r="8" spans="1:8" s="21" customFormat="1" ht="13.5">
      <c r="A8" s="1" t="s">
        <v>91</v>
      </c>
      <c r="B8" s="44">
        <v>0</v>
      </c>
      <c r="C8" s="125">
        <v>0</v>
      </c>
      <c r="D8" s="68">
        <v>1</v>
      </c>
      <c r="E8" s="29">
        <v>0</v>
      </c>
      <c r="F8" s="126">
        <v>1</v>
      </c>
      <c r="G8" s="29">
        <v>0</v>
      </c>
      <c r="H8" s="127">
        <f>IF(G8&lt;&gt;0,G8/F8,"")</f>
      </c>
    </row>
    <row r="9" spans="1:8" s="43" customFormat="1" ht="13.5">
      <c r="A9" s="1" t="s">
        <v>92</v>
      </c>
      <c r="B9" s="87">
        <v>179</v>
      </c>
      <c r="C9" s="128">
        <v>91</v>
      </c>
      <c r="D9" s="69">
        <v>590</v>
      </c>
      <c r="E9" s="88">
        <v>13</v>
      </c>
      <c r="F9" s="129">
        <f>IF(E9&lt;&gt;0,E9+D9,"")</f>
        <v>603</v>
      </c>
      <c r="G9" s="88">
        <v>270</v>
      </c>
      <c r="H9" s="130">
        <f>IF(G9&lt;&gt;0,G9/F9,"")</f>
        <v>0.44776119402985076</v>
      </c>
    </row>
    <row r="10" spans="1:8" ht="13.5">
      <c r="A10" s="9" t="s">
        <v>0</v>
      </c>
      <c r="B10" s="25">
        <f aca="true" t="shared" si="0" ref="B10:G10">SUM(B7:B9)</f>
        <v>291</v>
      </c>
      <c r="C10" s="95">
        <f t="shared" si="0"/>
        <v>141</v>
      </c>
      <c r="D10" s="25">
        <f t="shared" si="0"/>
        <v>992</v>
      </c>
      <c r="E10" s="25">
        <f t="shared" si="0"/>
        <v>16</v>
      </c>
      <c r="F10" s="25">
        <f t="shared" si="0"/>
        <v>1008</v>
      </c>
      <c r="G10" s="25">
        <f t="shared" si="0"/>
        <v>432</v>
      </c>
      <c r="H10" s="118">
        <f>IF(G10&lt;&gt;0,G10/F10,"")</f>
        <v>0.42857142857142855</v>
      </c>
    </row>
    <row r="11" ht="13.5">
      <c r="A11" s="45"/>
    </row>
    <row r="12" spans="1:7" ht="13.5">
      <c r="A12" s="45"/>
      <c r="D12" s="163" t="s">
        <v>53</v>
      </c>
      <c r="E12" s="163"/>
      <c r="F12" s="163"/>
      <c r="G12" s="119">
        <v>28</v>
      </c>
    </row>
  </sheetData>
  <sheetProtection selectLockedCells="1"/>
  <mergeCells count="8">
    <mergeCell ref="D12:F12"/>
    <mergeCell ref="B4:C4"/>
    <mergeCell ref="B1:C1"/>
    <mergeCell ref="B2:C2"/>
    <mergeCell ref="D1:H1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2014-05-23T22:01:55Z</cp:lastPrinted>
  <dcterms:created xsi:type="dcterms:W3CDTF">1998-04-10T16:02:13Z</dcterms:created>
  <dcterms:modified xsi:type="dcterms:W3CDTF">2014-05-28T22:32:38Z</dcterms:modified>
  <cp:category/>
  <cp:version/>
  <cp:contentType/>
  <cp:contentStatus/>
</cp:coreProperties>
</file>